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<sst xmlns="http://schemas.openxmlformats.org/spreadsheetml/2006/main" count="77" uniqueCount="40">
  <si>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</si>
  <si>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</si>
  <si>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</si>
  <si>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</si>
  <si>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</si>
  <si>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</si>
  <si>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</si>
  <si>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</si>
  <si>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</si>
  <si>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</si>
  <si>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</si>
  <si>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</si>
  <si>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2019</t>
  </si>
  <si>
    <t>02</t>
  </si>
  <si>
    <t>S</t>
  </si>
  <si>
    <t>2150/PA</t>
  </si>
  <si>
    <t>4/PA</t>
  </si>
  <si>
    <t>N</t>
  </si>
  <si>
    <t>3219/2019</t>
  </si>
  <si>
    <t>2/P</t>
  </si>
  <si>
    <t>PA555</t>
  </si>
  <si>
    <t>02FE/2019</t>
  </si>
  <si>
    <t>VP000009</t>
  </si>
  <si>
    <t>2019S00005</t>
  </si>
  <si>
    <t>PA89</t>
  </si>
  <si>
    <t>8719030984</t>
  </si>
  <si>
    <t>1/PA</t>
  </si>
  <si>
    <t>32/PA</t>
  </si>
  <si>
    <t>FPA 26/19</t>
  </si>
  <si>
    <t>47</t>
  </si>
  <si>
    <t>6</t>
  </si>
  <si>
    <t>8719064217</t>
  </si>
  <si>
    <t>PAB-68</t>
  </si>
  <si>
    <t>1/E</t>
  </si>
  <si>
    <t>15039/2019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</si>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</sst>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</numFmts>
  <fonts count="36">
    <font>
      <sz val="10"/>
      <name val="Arial"/>
      <family val="0"/>
    </font>
    <font>
      <b/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25.421875" style="0" customWidth="1"/>
    <col min="3" max="6" width="9.7109375" style="0" customWidth="1"/>
    <col min="7" max="8" width="15.57421875" style="0" customWidth="1"/>
    <col min="9" max="9" width="9.7109375" style="0" customWidth="1"/>
    <col min="10" max="10" width="15.57421875" style="0" customWidth="1"/>
    <col min="11" max="12" width="31.28125" style="0" customWidth="1"/>
  </cols>
  <sheetData>
    <row r="1" spans="1:12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>
      <c r="A2" s="2" t="s">
        <v>12</v>
      </c>
      <c r="B2" s="3" t="s">
        <v>13</v>
      </c>
      <c r="C2" s="4">
        <v>43461</v>
      </c>
      <c r="D2" s="5">
        <v>1000</v>
      </c>
      <c r="E2" s="5">
        <v>220</v>
      </c>
      <c r="F2" s="5">
        <v>0</v>
      </c>
      <c r="G2" s="4">
        <v>43530</v>
      </c>
      <c r="H2" s="4">
        <v>43501</v>
      </c>
      <c r="I2" s="3">
        <v>-29</v>
      </c>
      <c r="J2" s="3" t="s">
        <v>14</v>
      </c>
      <c r="K2" s="5">
        <f aca="true" t="shared" si="0" ref="K2:K21">IF(J2="N",SUM(D2,E2,F2),SUM(D2,F2))</f>
        <v>1000</v>
      </c>
      <c r="L2" s="5">
        <f aca="true" t="shared" si="1" ref="L2:L21">PRODUCT(I2,K2)</f>
        <v>-29000</v>
      </c>
    </row>
    <row r="3" spans="1:12" ht="12.75">
      <c r="A3" s="2" t="s">
        <v>12</v>
      </c>
      <c r="B3" s="3" t="s">
        <v>15</v>
      </c>
      <c r="C3" s="4">
        <v>43475</v>
      </c>
      <c r="D3" s="5">
        <v>2570</v>
      </c>
      <c r="E3" s="5">
        <v>565.4</v>
      </c>
      <c r="F3" s="5">
        <v>0</v>
      </c>
      <c r="G3" s="4">
        <v>43555</v>
      </c>
      <c r="H3" s="4">
        <v>43510</v>
      </c>
      <c r="I3" s="3">
        <v>-45</v>
      </c>
      <c r="J3" s="3" t="s">
        <v>14</v>
      </c>
      <c r="K3" s="5">
        <f t="shared" si="0"/>
        <v>2570</v>
      </c>
      <c r="L3" s="5">
        <f t="shared" si="1"/>
        <v>-115650</v>
      </c>
    </row>
    <row r="4" spans="1:12" ht="12.75">
      <c r="A4" s="2" t="s">
        <v>12</v>
      </c>
      <c r="B4" s="3" t="s">
        <v>16</v>
      </c>
      <c r="C4" s="4">
        <v>43481</v>
      </c>
      <c r="D4" s="5">
        <v>1100</v>
      </c>
      <c r="E4" s="5">
        <v>0</v>
      </c>
      <c r="F4" s="5">
        <v>0</v>
      </c>
      <c r="G4" s="4">
        <v>43511</v>
      </c>
      <c r="H4" s="4">
        <v>43510</v>
      </c>
      <c r="I4" s="3">
        <v>-1</v>
      </c>
      <c r="J4" s="3" t="s">
        <v>17</v>
      </c>
      <c r="K4" s="5">
        <f t="shared" si="0"/>
        <v>1100</v>
      </c>
      <c r="L4" s="5">
        <f t="shared" si="1"/>
        <v>-1100</v>
      </c>
    </row>
    <row r="5" spans="1:12" ht="12.75">
      <c r="A5" s="2" t="s">
        <v>12</v>
      </c>
      <c r="B5" s="3" t="s">
        <v>18</v>
      </c>
      <c r="C5" s="4">
        <v>43481</v>
      </c>
      <c r="D5" s="5">
        <v>207</v>
      </c>
      <c r="E5">
        <v>45.54</v>
      </c>
      <c r="F5">
        <v>0</v>
      </c>
      <c r="G5">
        <v>43512</v>
      </c>
      <c r="H5">
        <v>43510</v>
      </c>
      <c r="I5">
        <v>-2</v>
      </c>
      <c r="J5" t="s">
        <v>14</v>
      </c>
      <c r="K5">
        <f t="shared" si="0"/>
        <v>207</v>
      </c>
      <c r="L5">
        <f t="shared" si="1"/>
        <v>-414</v>
      </c>
    </row>
    <row r="6" spans="1:12" ht="12.75">
      <c r="A6" t="s">
        <v>12</v>
      </c>
      <c r="B6" t="s">
        <v>19</v>
      </c>
      <c r="C6">
        <v>43487</v>
      </c>
      <c r="D6">
        <v>260</v>
      </c>
      <c r="E6">
        <v>26</v>
      </c>
      <c r="F6">
        <v>0</v>
      </c>
      <c r="G6">
        <v>43518</v>
      </c>
      <c r="H6">
        <v>43510</v>
      </c>
      <c r="I6">
        <v>-8</v>
      </c>
      <c r="J6" t="s">
        <v>14</v>
      </c>
      <c r="K6">
        <f t="shared" si="0"/>
        <v>260</v>
      </c>
      <c r="L6">
        <f t="shared" si="1"/>
        <v>-2080</v>
      </c>
    </row>
    <row r="7" spans="1:12" ht="12.75">
      <c r="A7" t="s">
        <v>12</v>
      </c>
      <c r="B7" t="s">
        <v>20</v>
      </c>
      <c r="C7">
        <v>43465</v>
      </c>
      <c r="D7">
        <v>290</v>
      </c>
      <c r="E7">
        <v>63.8</v>
      </c>
      <c r="F7">
        <v>0</v>
      </c>
      <c r="G7">
        <v>43517</v>
      </c>
      <c r="H7">
        <v>43510</v>
      </c>
      <c r="I7">
        <v>-7</v>
      </c>
      <c r="J7" t="s">
        <v>14</v>
      </c>
      <c r="K7">
        <f t="shared" si="0"/>
        <v>290</v>
      </c>
      <c r="L7">
        <f t="shared" si="1"/>
        <v>-2030</v>
      </c>
    </row>
    <row r="8" spans="1:12" ht="12.75">
      <c r="A8" t="s">
        <v>12</v>
      </c>
      <c r="B8" t="s">
        <v>21</v>
      </c>
      <c r="C8">
        <v>43487</v>
      </c>
      <c r="D8">
        <v>1000</v>
      </c>
      <c r="E8">
        <v>0</v>
      </c>
      <c r="F8">
        <v>0</v>
      </c>
      <c r="G8">
        <v>43534</v>
      </c>
      <c r="H8">
        <v>43510</v>
      </c>
      <c r="I8">
        <v>-24</v>
      </c>
      <c r="J8" t="s">
        <v>17</v>
      </c>
      <c r="K8">
        <f t="shared" si="0"/>
        <v>1000</v>
      </c>
      <c r="L8">
        <f t="shared" si="1"/>
        <v>-24000</v>
      </c>
    </row>
    <row r="9" spans="1:12" ht="12.75">
      <c r="A9" t="s">
        <v>12</v>
      </c>
      <c r="B9" t="s">
        <v>22</v>
      </c>
      <c r="C9">
        <v>43480</v>
      </c>
      <c r="D9">
        <v>230</v>
      </c>
      <c r="E9">
        <v>23</v>
      </c>
      <c r="F9">
        <v>0</v>
      </c>
      <c r="G9">
        <v>43510</v>
      </c>
      <c r="H9">
        <v>43510</v>
      </c>
      <c r="I9">
        <v>0</v>
      </c>
      <c r="J9" t="s">
        <v>14</v>
      </c>
      <c r="K9">
        <f t="shared" si="0"/>
        <v>230</v>
      </c>
      <c r="L9">
        <f t="shared" si="1"/>
        <v>0</v>
      </c>
    </row>
    <row r="10" spans="1:12" ht="12.75">
      <c r="A10" t="s">
        <v>12</v>
      </c>
      <c r="B10" t="s">
        <v>23</v>
      </c>
      <c r="C10">
        <v>43494</v>
      </c>
      <c r="D10">
        <v>244.03</v>
      </c>
      <c r="E10">
        <v>53.69</v>
      </c>
      <c r="F10">
        <v>0</v>
      </c>
      <c r="G10">
        <v>43494</v>
      </c>
      <c r="H10">
        <v>43510</v>
      </c>
      <c r="I10">
        <v>16</v>
      </c>
      <c r="J10" t="s">
        <v>14</v>
      </c>
      <c r="K10">
        <f t="shared" si="0"/>
        <v>244.03</v>
      </c>
      <c r="L10">
        <f t="shared" si="1"/>
        <v>3904.48</v>
      </c>
    </row>
    <row r="11" spans="1:12" ht="12.75">
      <c r="A11" t="s">
        <v>12</v>
      </c>
      <c r="B11" t="s">
        <v>24</v>
      </c>
      <c r="C11">
        <v>43496</v>
      </c>
      <c r="D11">
        <v>137.5</v>
      </c>
      <c r="E11">
        <v>0</v>
      </c>
      <c r="F11">
        <v>0</v>
      </c>
      <c r="G11">
        <v>43524</v>
      </c>
      <c r="H11">
        <v>43510</v>
      </c>
      <c r="I11">
        <v>-14</v>
      </c>
      <c r="J11" t="s">
        <v>17</v>
      </c>
      <c r="K11">
        <f t="shared" si="0"/>
        <v>137.5</v>
      </c>
      <c r="L11">
        <f t="shared" si="1"/>
        <v>-1925</v>
      </c>
    </row>
    <row r="12" spans="1:12" ht="12.75">
      <c r="A12" t="s">
        <v>12</v>
      </c>
      <c r="B12" t="s">
        <v>25</v>
      </c>
      <c r="C12">
        <v>43500</v>
      </c>
      <c r="D12">
        <v>65.72</v>
      </c>
      <c r="E12">
        <v>0</v>
      </c>
      <c r="F12">
        <v>0</v>
      </c>
      <c r="G12">
        <v>43530</v>
      </c>
      <c r="H12">
        <v>43510</v>
      </c>
      <c r="I12">
        <v>-20</v>
      </c>
      <c r="J12" t="s">
        <v>17</v>
      </c>
      <c r="K12">
        <f t="shared" si="0"/>
        <v>65.72</v>
      </c>
      <c r="L12">
        <f t="shared" si="1"/>
        <v>-1314.4</v>
      </c>
    </row>
    <row r="13" spans="1:12" ht="12.75">
      <c r="A13" t="s">
        <v>12</v>
      </c>
      <c r="B13" t="s">
        <v>26</v>
      </c>
      <c r="C13">
        <v>43503</v>
      </c>
      <c r="D13">
        <v>1983.36</v>
      </c>
      <c r="E13">
        <v>0</v>
      </c>
      <c r="F13">
        <v>0</v>
      </c>
      <c r="G13">
        <v>43503</v>
      </c>
      <c r="H13">
        <v>43531</v>
      </c>
      <c r="I13">
        <v>28</v>
      </c>
      <c r="J13" t="s">
        <v>17</v>
      </c>
      <c r="K13">
        <f t="shared" si="0"/>
        <v>1983.36</v>
      </c>
      <c r="L13">
        <f t="shared" si="1"/>
        <v>55534.079999999994</v>
      </c>
    </row>
    <row r="14" spans="1:12" ht="12.75">
      <c r="A14" t="s">
        <v>12</v>
      </c>
      <c r="B14" t="s">
        <v>27</v>
      </c>
      <c r="C14">
        <v>43511</v>
      </c>
      <c r="D14">
        <v>550</v>
      </c>
      <c r="E14">
        <v>0</v>
      </c>
      <c r="F14">
        <v>0</v>
      </c>
      <c r="G14">
        <v>43539</v>
      </c>
      <c r="H14">
        <v>43531</v>
      </c>
      <c r="I14">
        <v>-8</v>
      </c>
      <c r="J14" t="s">
        <v>17</v>
      </c>
      <c r="K14">
        <f t="shared" si="0"/>
        <v>550</v>
      </c>
      <c r="L14">
        <f t="shared" si="1"/>
        <v>-4400</v>
      </c>
    </row>
    <row r="15" spans="1:12" ht="12.75">
      <c r="A15" t="s">
        <v>12</v>
      </c>
      <c r="B15" t="s">
        <v>28</v>
      </c>
      <c r="C15">
        <v>43515</v>
      </c>
      <c r="D15">
        <v>1092</v>
      </c>
      <c r="E15">
        <v>0</v>
      </c>
      <c r="F15">
        <v>0</v>
      </c>
      <c r="G15">
        <v>43546</v>
      </c>
      <c r="H15">
        <v>43531</v>
      </c>
      <c r="I15">
        <v>-15</v>
      </c>
      <c r="J15" t="s">
        <v>17</v>
      </c>
      <c r="K15">
        <f t="shared" si="0"/>
        <v>1092</v>
      </c>
      <c r="L15">
        <f t="shared" si="1"/>
        <v>-16380</v>
      </c>
    </row>
    <row r="16" spans="1:12" ht="12.75">
      <c r="A16" t="s">
        <v>12</v>
      </c>
      <c r="B16" t="s">
        <v>29</v>
      </c>
      <c r="C16">
        <v>43517</v>
      </c>
      <c r="D16">
        <v>655.74</v>
      </c>
      <c r="E16">
        <v>144.26</v>
      </c>
      <c r="F16">
        <v>0</v>
      </c>
      <c r="G16">
        <v>43517</v>
      </c>
      <c r="H16">
        <v>43531</v>
      </c>
      <c r="I16">
        <v>14</v>
      </c>
      <c r="J16" t="s">
        <v>14</v>
      </c>
      <c r="K16">
        <f t="shared" si="0"/>
        <v>655.74</v>
      </c>
      <c r="L16">
        <f t="shared" si="1"/>
        <v>9180.36</v>
      </c>
    </row>
    <row r="17" spans="1:12" ht="12.75">
      <c r="A17" t="s">
        <v>12</v>
      </c>
      <c r="B17" t="s">
        <v>30</v>
      </c>
      <c r="C17">
        <v>43506</v>
      </c>
      <c r="D17">
        <v>677.38</v>
      </c>
      <c r="E17">
        <v>149.02</v>
      </c>
      <c r="F17">
        <v>0</v>
      </c>
      <c r="G17">
        <v>43536</v>
      </c>
      <c r="H17">
        <v>43542</v>
      </c>
      <c r="I17">
        <v>6</v>
      </c>
      <c r="J17" t="s">
        <v>14</v>
      </c>
      <c r="K17">
        <f t="shared" si="0"/>
        <v>677.38</v>
      </c>
      <c r="L17">
        <f t="shared" si="1"/>
        <v>4064.2799999999997</v>
      </c>
    </row>
    <row r="18" spans="1:12" ht="12.75">
      <c r="A18" t="s">
        <v>12</v>
      </c>
      <c r="B18" t="s">
        <v>31</v>
      </c>
      <c r="C18">
        <v>43524</v>
      </c>
      <c r="D18">
        <v>80.51</v>
      </c>
      <c r="E18">
        <v>0</v>
      </c>
      <c r="F18">
        <v>0</v>
      </c>
      <c r="G18">
        <v>43554</v>
      </c>
      <c r="H18">
        <v>43546</v>
      </c>
      <c r="I18">
        <v>-8</v>
      </c>
      <c r="J18" t="s">
        <v>17</v>
      </c>
      <c r="K18">
        <f t="shared" si="0"/>
        <v>80.51</v>
      </c>
      <c r="L18">
        <f t="shared" si="1"/>
        <v>-644.08</v>
      </c>
    </row>
    <row r="19" spans="1:12" ht="12.75">
      <c r="A19" t="s">
        <v>12</v>
      </c>
      <c r="B19" t="s">
        <v>32</v>
      </c>
      <c r="C19">
        <v>43524</v>
      </c>
      <c r="D19">
        <v>394.16</v>
      </c>
      <c r="E19">
        <v>86.72</v>
      </c>
      <c r="F19">
        <v>0</v>
      </c>
      <c r="G19">
        <v>43555</v>
      </c>
      <c r="H19">
        <v>43531</v>
      </c>
      <c r="I19">
        <v>-24</v>
      </c>
      <c r="J19" t="s">
        <v>14</v>
      </c>
      <c r="K19">
        <f t="shared" si="0"/>
        <v>394.16</v>
      </c>
      <c r="L19">
        <f t="shared" si="1"/>
        <v>-9459.84</v>
      </c>
    </row>
    <row r="20" spans="1:12" ht="12.75">
      <c r="A20" t="s">
        <v>12</v>
      </c>
      <c r="B20" t="s">
        <v>33</v>
      </c>
      <c r="C20">
        <v>43517</v>
      </c>
      <c r="D20">
        <v>991.68</v>
      </c>
      <c r="E20">
        <v>0</v>
      </c>
      <c r="F20">
        <v>0</v>
      </c>
      <c r="G20">
        <v>43517</v>
      </c>
      <c r="H20">
        <v>43542</v>
      </c>
      <c r="I20">
        <v>25</v>
      </c>
      <c r="J20" t="s">
        <v>17</v>
      </c>
      <c r="K20">
        <f t="shared" si="0"/>
        <v>991.68</v>
      </c>
      <c r="L20">
        <f t="shared" si="1"/>
        <v>24792</v>
      </c>
    </row>
    <row r="21" spans="1:12" ht="12.75">
      <c r="A21" t="s">
        <v>12</v>
      </c>
      <c r="B21" t="s">
        <v>34</v>
      </c>
      <c r="C21">
        <v>43536</v>
      </c>
      <c r="D21">
        <v>6.99</v>
      </c>
      <c r="E21">
        <v>1.54</v>
      </c>
      <c r="F21">
        <v>0</v>
      </c>
      <c r="G21">
        <v>43567</v>
      </c>
      <c r="H21">
        <v>43542</v>
      </c>
      <c r="I21">
        <v>-25</v>
      </c>
      <c r="J21" t="s">
        <v>14</v>
      </c>
      <c r="K21">
        <f t="shared" si="0"/>
        <v>6.99</v>
      </c>
      <c r="L21">
        <f t="shared" si="1"/>
        <v>-174.75</v>
      </c>
    </row>
    <row r="22" spans="10:12" ht="15">
      <c r="J22" s="6" t="s">
        <v>35</v>
      </c>
      <c r="K22" s="7">
        <f>SUM(K2:K21)</f>
        <v>13536.07</v>
      </c>
      <c r="L22" s="8">
        <f>SUM(L2:L21)</f>
        <v>-111096.87</v>
      </c>
    </row>
    <row r="27" ht="12.75">
      <c r="B27" s="9" t="s">
        <v>36</v>
      </c>
    </row>
    <row r="28" spans="1:3" ht="12.75">
      <c r="A28" s="10" t="s">
        <v>37</v>
      </c>
      <c r="B28" s="9" t="s">
        <v>38</v>
      </c>
      <c r="C28" s="11">
        <f>L22/K22</f>
        <v>-8.207468637499659</v>
      </c>
    </row>
    <row r="29" ht="12.75">
      <c r="B29" s="9" t="s">
        <v>39</v>
      </c>
    </row>
  </sheetData>
  <sheetProtection/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Nicolaci</dc:creator>
  <cp:keywords/>
  <dc:description/>
  <cp:lastModifiedBy>Emilio Nicolaci</cp:lastModifiedBy>
  <dcterms:created xsi:type="dcterms:W3CDTF">2019-05-06T13:56:49Z</dcterms:created>
  <dcterms:modified xsi:type="dcterms:W3CDTF">2019-05-06T13:56:49Z</dcterms:modified>
  <cp:category/>
  <cp:version/>
  <cp:contentType/>
  <cp:contentStatus/>
</cp:coreProperties>
</file>