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<sst xmlns="http://schemas.openxmlformats.org/spreadsheetml/2006/main" count="146" uniqueCount="62">
  <si>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</si>
  <si>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</si>
  <si>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</si>
  <si>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</si>
  <si>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</si>
  <si>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</si>
  <si>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</si>
  <si>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</si>
  <si>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</si>
  <si>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</si>
  <si>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</si>
  <si>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</si>
  <si>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2016</t>
  </si>
  <si>
    <t>2016S00018</t>
  </si>
  <si>
    <t>S</t>
  </si>
  <si>
    <t>997A</t>
  </si>
  <si>
    <t>24_2016</t>
  </si>
  <si>
    <t>N</t>
  </si>
  <si>
    <t>47</t>
  </si>
  <si>
    <t>2016PA0011308</t>
  </si>
  <si>
    <t>90</t>
  </si>
  <si>
    <t>8716292345</t>
  </si>
  <si>
    <t>05/01</t>
  </si>
  <si>
    <t>8716299597</t>
  </si>
  <si>
    <t>VP000382</t>
  </si>
  <si>
    <t>V3-21020</t>
  </si>
  <si>
    <t>V3-21021</t>
  </si>
  <si>
    <t>FATTPA 3_16</t>
  </si>
  <si>
    <t>PA1126</t>
  </si>
  <si>
    <t>5A</t>
  </si>
  <si>
    <t>V3-21190</t>
  </si>
  <si>
    <t>03/E</t>
  </si>
  <si>
    <t>3279</t>
  </si>
  <si>
    <t>2016S00021</t>
  </si>
  <si>
    <t>00027</t>
  </si>
  <si>
    <t>274</t>
  </si>
  <si>
    <t>363</t>
  </si>
  <si>
    <t>364</t>
  </si>
  <si>
    <t>362</t>
  </si>
  <si>
    <t>PAB-265</t>
  </si>
  <si>
    <t>PA1220</t>
  </si>
  <si>
    <t>PA1221</t>
  </si>
  <si>
    <t>20164E40876</t>
  </si>
  <si>
    <t>35_2016</t>
  </si>
  <si>
    <t>51</t>
  </si>
  <si>
    <t>FATTPA 2_16</t>
  </si>
  <si>
    <t>V3-25504</t>
  </si>
  <si>
    <t>PA1379</t>
  </si>
  <si>
    <t>354/01</t>
  </si>
  <si>
    <t>69</t>
  </si>
  <si>
    <t>395</t>
  </si>
  <si>
    <t>394</t>
  </si>
  <si>
    <t>1042/FSC</t>
  </si>
  <si>
    <t>396</t>
  </si>
  <si>
    <t>000169/FE</t>
  </si>
  <si>
    <t>10/PA</t>
  </si>
  <si>
    <t>V3-26078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</si>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</sst>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42640</v>
      </c>
      <c r="D2" s="7">
        <v>152.32</v>
      </c>
      <c r="E2" s="8">
        <v>33.51</v>
      </c>
      <c r="F2" s="9">
        <v>0</v>
      </c>
      <c r="G2" s="10">
        <v>42640</v>
      </c>
      <c r="H2" s="11">
        <v>42654</v>
      </c>
      <c r="I2" s="12">
        <v>14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42650</v>
      </c>
      <c r="D3" s="19">
        <v>639.9</v>
      </c>
      <c r="E3" s="20">
        <v>140.78</v>
      </c>
      <c r="F3" s="21">
        <v>0</v>
      </c>
      <c r="G3" s="22">
        <v>42683</v>
      </c>
      <c r="H3" s="23">
        <v>42654</v>
      </c>
      <c r="I3" s="24">
        <v>-29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42657</v>
      </c>
      <c r="D4" s="31">
        <v>1240</v>
      </c>
      <c r="E4" s="32">
        <v>0</v>
      </c>
      <c r="F4" s="33">
        <v>0</v>
      </c>
      <c r="G4" s="34">
        <v>42687</v>
      </c>
      <c r="H4" s="35">
        <v>42662</v>
      </c>
      <c r="I4" s="36">
        <v>-25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42641</v>
      </c>
      <c r="D5" s="43">
        <v>592</v>
      </c>
      <c r="E5" s="44">
        <v>0</v>
      </c>
      <c r="F5" s="45">
        <v>0</v>
      </c>
      <c r="G5" s="46">
        <v>42663</v>
      </c>
      <c r="H5" s="47">
        <v>42662</v>
      </c>
      <c r="I5" s="48">
        <v>-1</v>
      </c>
      <c r="J5" s="49" t="s">
        <v>17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42643</v>
      </c>
      <c r="D6" s="55">
        <v>70</v>
      </c>
      <c r="E6" s="56">
        <v>15.4</v>
      </c>
      <c r="F6" s="57">
        <v>0</v>
      </c>
      <c r="G6" s="58">
        <v>42704</v>
      </c>
      <c r="H6" s="59">
        <v>42662</v>
      </c>
      <c r="I6" s="60">
        <v>-42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42650</v>
      </c>
      <c r="D7" s="67">
        <v>900</v>
      </c>
      <c r="E7" s="68">
        <v>90</v>
      </c>
      <c r="F7" s="69">
        <v>0</v>
      </c>
      <c r="G7" s="70">
        <v>42692</v>
      </c>
      <c r="H7" s="71">
        <v>42662</v>
      </c>
      <c r="I7" s="72">
        <v>-30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42667</v>
      </c>
      <c r="D8" s="79">
        <v>5.87</v>
      </c>
      <c r="E8" s="80">
        <v>0</v>
      </c>
      <c r="F8" s="81">
        <v>0</v>
      </c>
      <c r="G8" s="82">
        <v>42697</v>
      </c>
      <c r="H8" s="83">
        <v>42670</v>
      </c>
      <c r="I8" s="84">
        <v>-27</v>
      </c>
      <c r="J8" s="85" t="s">
        <v>17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42677</v>
      </c>
      <c r="D9" s="91">
        <v>1000</v>
      </c>
      <c r="E9" s="92">
        <v>0</v>
      </c>
      <c r="F9" s="93">
        <v>0</v>
      </c>
      <c r="G9" s="94">
        <v>42713</v>
      </c>
      <c r="H9" s="95">
        <v>42697</v>
      </c>
      <c r="I9" s="96">
        <v>-16</v>
      </c>
      <c r="J9" s="97" t="s">
        <v>17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42681</v>
      </c>
      <c r="D10" s="103">
        <v>23.4</v>
      </c>
      <c r="E10" s="104">
        <v>0</v>
      </c>
      <c r="F10" s="105">
        <v>0</v>
      </c>
      <c r="G10" s="106">
        <v>42711</v>
      </c>
      <c r="H10" s="107">
        <v>42697</v>
      </c>
      <c r="I10" s="108">
        <v>-14</v>
      </c>
      <c r="J10" s="109" t="s">
        <v>17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42674</v>
      </c>
      <c r="D11" s="115">
        <v>220</v>
      </c>
      <c r="E11" s="116">
        <v>22</v>
      </c>
      <c r="F11" s="117">
        <v>0</v>
      </c>
      <c r="G11" s="118">
        <v>42704</v>
      </c>
      <c r="H11" s="119">
        <v>42697</v>
      </c>
      <c r="I11" s="120">
        <v>-7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42683</v>
      </c>
      <c r="D12" s="127">
        <v>426.89</v>
      </c>
      <c r="E12" s="128">
        <v>93.92</v>
      </c>
      <c r="F12" s="129">
        <v>0</v>
      </c>
      <c r="G12" s="130">
        <v>42722</v>
      </c>
      <c r="H12" s="131">
        <v>42697</v>
      </c>
      <c r="I12" s="132">
        <v>-25</v>
      </c>
      <c r="J12" s="133" t="s">
        <v>14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42683</v>
      </c>
      <c r="D13" s="139">
        <v>263.41</v>
      </c>
      <c r="E13" s="140">
        <v>57.95</v>
      </c>
      <c r="F13" s="141">
        <v>0</v>
      </c>
      <c r="G13" s="142">
        <v>42722</v>
      </c>
      <c r="H13" s="143">
        <v>42697</v>
      </c>
      <c r="I13" s="144">
        <v>-25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42683</v>
      </c>
      <c r="D14" s="151">
        <v>50.74</v>
      </c>
      <c r="E14" s="152">
        <v>2.24</v>
      </c>
      <c r="F14" s="153">
        <v>0</v>
      </c>
      <c r="G14" s="154">
        <v>42713</v>
      </c>
      <c r="H14" s="155">
        <v>42697</v>
      </c>
      <c r="I14" s="156">
        <v>-16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42691</v>
      </c>
      <c r="D15" s="163">
        <v>270.48</v>
      </c>
      <c r="E15" s="164">
        <v>47.14</v>
      </c>
      <c r="F15" s="165">
        <v>0</v>
      </c>
      <c r="G15" s="166">
        <v>42721</v>
      </c>
      <c r="H15" s="167">
        <v>42697</v>
      </c>
      <c r="I15" s="168">
        <v>-24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42688</v>
      </c>
      <c r="D16" s="175">
        <v>57.38</v>
      </c>
      <c r="E16" s="176">
        <v>12.62</v>
      </c>
      <c r="F16" s="177">
        <v>0</v>
      </c>
      <c r="G16" s="178">
        <v>42721</v>
      </c>
      <c r="H16" s="179">
        <v>42697</v>
      </c>
      <c r="I16" s="180">
        <v>-24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42684</v>
      </c>
      <c r="D17" s="187">
        <v>971.06</v>
      </c>
      <c r="E17" s="188">
        <v>213.63</v>
      </c>
      <c r="F17" s="189">
        <v>0</v>
      </c>
      <c r="G17" s="190">
        <v>42723</v>
      </c>
      <c r="H17" s="191">
        <v>42697</v>
      </c>
      <c r="I17" s="192">
        <v>-26</v>
      </c>
      <c r="J17" s="193" t="s">
        <v>14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42692</v>
      </c>
      <c r="D18" s="199">
        <v>450</v>
      </c>
      <c r="E18" s="200">
        <v>99</v>
      </c>
      <c r="F18" s="201">
        <v>0</v>
      </c>
      <c r="G18" s="202">
        <v>42725</v>
      </c>
      <c r="H18" s="203">
        <v>42697</v>
      </c>
      <c r="I18" s="204">
        <v>-28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42692</v>
      </c>
      <c r="D19" s="211">
        <v>110</v>
      </c>
      <c r="E19" s="212">
        <v>0</v>
      </c>
      <c r="F19" s="213">
        <v>0</v>
      </c>
      <c r="G19" s="214">
        <v>42752</v>
      </c>
      <c r="H19" s="215">
        <v>42697</v>
      </c>
      <c r="I19" s="216">
        <v>-55</v>
      </c>
      <c r="J19" s="217" t="s">
        <v>17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42692</v>
      </c>
      <c r="D20" s="223">
        <v>114.14</v>
      </c>
      <c r="E20" s="224">
        <v>25.11</v>
      </c>
      <c r="F20" s="225">
        <v>0</v>
      </c>
      <c r="G20" s="226">
        <v>42692</v>
      </c>
      <c r="H20" s="227">
        <v>42697</v>
      </c>
      <c r="I20" s="228">
        <v>5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42699</v>
      </c>
      <c r="D21" s="235">
        <v>3840</v>
      </c>
      <c r="E21" s="236">
        <v>0</v>
      </c>
      <c r="F21" s="237">
        <v>0</v>
      </c>
      <c r="G21" s="238">
        <v>42732</v>
      </c>
      <c r="H21" s="239">
        <v>42716</v>
      </c>
      <c r="I21" s="240">
        <v>-16</v>
      </c>
      <c r="J21" s="241" t="s">
        <v>17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42704</v>
      </c>
      <c r="D22" s="247">
        <v>160</v>
      </c>
      <c r="E22" s="248">
        <v>35.2</v>
      </c>
      <c r="F22" s="249">
        <v>0</v>
      </c>
      <c r="G22" s="250">
        <v>42705</v>
      </c>
      <c r="H22" s="251">
        <v>42716</v>
      </c>
      <c r="I22" s="252">
        <v>11</v>
      </c>
      <c r="J22" s="253" t="s">
        <v>14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42704</v>
      </c>
      <c r="D23" s="259">
        <v>326.83</v>
      </c>
      <c r="E23" s="260">
        <v>71.9</v>
      </c>
      <c r="F23" s="261">
        <v>0</v>
      </c>
      <c r="G23" s="262">
        <v>42794</v>
      </c>
      <c r="H23" s="263">
        <v>42716</v>
      </c>
      <c r="I23" s="264">
        <v>-78</v>
      </c>
      <c r="J23" s="265" t="s">
        <v>14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37</v>
      </c>
      <c r="C24" s="270">
        <v>42704</v>
      </c>
      <c r="D24" s="271">
        <v>184.53</v>
      </c>
      <c r="E24" s="272">
        <v>40.6</v>
      </c>
      <c r="F24" s="273">
        <v>0</v>
      </c>
      <c r="G24" s="274">
        <v>42794</v>
      </c>
      <c r="H24" s="275">
        <v>42716</v>
      </c>
      <c r="I24" s="276">
        <v>-78</v>
      </c>
      <c r="J24" s="277" t="s">
        <v>14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38</v>
      </c>
      <c r="C25" s="282">
        <v>42704</v>
      </c>
      <c r="D25" s="283">
        <v>801.38</v>
      </c>
      <c r="E25" s="284">
        <v>176.3</v>
      </c>
      <c r="F25" s="285">
        <v>0</v>
      </c>
      <c r="G25" s="286">
        <v>42794</v>
      </c>
      <c r="H25" s="287">
        <v>42716</v>
      </c>
      <c r="I25" s="288">
        <v>-78</v>
      </c>
      <c r="J25" s="289" t="s">
        <v>14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39</v>
      </c>
      <c r="C26" s="294">
        <v>42704</v>
      </c>
      <c r="D26" s="295">
        <v>179.87</v>
      </c>
      <c r="E26" s="296">
        <v>39.57</v>
      </c>
      <c r="F26" s="297">
        <v>0</v>
      </c>
      <c r="G26" s="298">
        <v>42735</v>
      </c>
      <c r="H26" s="299">
        <v>42716</v>
      </c>
      <c r="I26" s="300">
        <v>-19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40</v>
      </c>
      <c r="C27" s="306">
        <v>42704</v>
      </c>
      <c r="D27" s="307">
        <v>1005.84</v>
      </c>
      <c r="E27" s="308">
        <v>221.28</v>
      </c>
      <c r="F27" s="309">
        <v>0</v>
      </c>
      <c r="G27" s="310">
        <v>42739</v>
      </c>
      <c r="H27" s="311">
        <v>42716</v>
      </c>
      <c r="I27" s="312">
        <v>-23</v>
      </c>
      <c r="J27" s="313" t="s">
        <v>14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41</v>
      </c>
      <c r="C28" s="318">
        <v>42704</v>
      </c>
      <c r="D28" s="319">
        <v>553.48</v>
      </c>
      <c r="E28" s="320">
        <v>121.77</v>
      </c>
      <c r="F28" s="321">
        <v>0</v>
      </c>
      <c r="G28" s="322">
        <v>42739</v>
      </c>
      <c r="H28" s="323">
        <v>42716</v>
      </c>
      <c r="I28" s="324">
        <v>-23</v>
      </c>
      <c r="J28" s="325" t="s">
        <v>14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42</v>
      </c>
      <c r="C29" s="330">
        <v>42705</v>
      </c>
      <c r="D29" s="331">
        <v>179.7</v>
      </c>
      <c r="E29" s="332">
        <v>39.53</v>
      </c>
      <c r="F29" s="333">
        <v>0</v>
      </c>
      <c r="G29" s="334">
        <v>42765</v>
      </c>
      <c r="H29" s="335">
        <v>42716</v>
      </c>
      <c r="I29" s="336">
        <v>-49</v>
      </c>
      <c r="J29" s="337" t="s">
        <v>14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43</v>
      </c>
      <c r="C30" s="342">
        <v>42710</v>
      </c>
      <c r="D30" s="343">
        <v>228.8</v>
      </c>
      <c r="E30" s="344">
        <v>0</v>
      </c>
      <c r="F30" s="345">
        <v>0</v>
      </c>
      <c r="G30" s="346">
        <v>42741</v>
      </c>
      <c r="H30" s="347">
        <v>42716</v>
      </c>
      <c r="I30" s="348">
        <v>-25</v>
      </c>
      <c r="J30" s="349" t="s">
        <v>17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44</v>
      </c>
      <c r="C31" s="354">
        <v>42709</v>
      </c>
      <c r="D31" s="355">
        <v>1402.5</v>
      </c>
      <c r="E31" s="356">
        <v>308.55</v>
      </c>
      <c r="F31" s="357">
        <v>0</v>
      </c>
      <c r="G31" s="358">
        <v>42741</v>
      </c>
      <c r="H31" s="359">
        <v>42716</v>
      </c>
      <c r="I31" s="360">
        <v>-25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45</v>
      </c>
      <c r="C32" s="366">
        <v>42711</v>
      </c>
      <c r="D32" s="367">
        <v>132</v>
      </c>
      <c r="E32" s="368">
        <v>29.04</v>
      </c>
      <c r="F32" s="369">
        <v>0</v>
      </c>
      <c r="G32" s="370">
        <v>42711</v>
      </c>
      <c r="H32" s="371">
        <v>42716</v>
      </c>
      <c r="I32" s="372">
        <v>5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46</v>
      </c>
      <c r="C33" s="378">
        <v>42713</v>
      </c>
      <c r="D33" s="379">
        <v>197.05</v>
      </c>
      <c r="E33" s="380">
        <v>43.35</v>
      </c>
      <c r="F33" s="381">
        <v>0</v>
      </c>
      <c r="G33" s="382">
        <v>42752</v>
      </c>
      <c r="H33" s="383">
        <v>42719</v>
      </c>
      <c r="I33" s="384">
        <v>-33</v>
      </c>
      <c r="J33" s="385" t="s">
        <v>14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47</v>
      </c>
      <c r="C34" s="390">
        <v>42717</v>
      </c>
      <c r="D34" s="391">
        <v>77.15</v>
      </c>
      <c r="E34" s="392">
        <v>16.97</v>
      </c>
      <c r="F34" s="393">
        <v>0</v>
      </c>
      <c r="G34" s="394">
        <v>42748</v>
      </c>
      <c r="H34" s="395">
        <v>42719</v>
      </c>
      <c r="I34" s="396">
        <v>-29</v>
      </c>
      <c r="J34" s="397" t="s">
        <v>14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48</v>
      </c>
      <c r="C35" s="402">
        <v>42719</v>
      </c>
      <c r="D35" s="403">
        <v>574</v>
      </c>
      <c r="E35" s="404">
        <v>0</v>
      </c>
      <c r="F35" s="405">
        <v>0</v>
      </c>
      <c r="G35" s="406">
        <v>42750</v>
      </c>
      <c r="H35" s="407">
        <v>42720</v>
      </c>
      <c r="I35" s="408">
        <v>-30</v>
      </c>
      <c r="J35" s="409" t="s">
        <v>17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49</v>
      </c>
      <c r="C36" s="414">
        <v>42719</v>
      </c>
      <c r="D36" s="415">
        <v>330</v>
      </c>
      <c r="E36" s="416">
        <v>72.6</v>
      </c>
      <c r="F36" s="417">
        <v>0</v>
      </c>
      <c r="G36" s="418">
        <v>42750</v>
      </c>
      <c r="H36" s="419">
        <v>42720</v>
      </c>
      <c r="I36" s="420">
        <v>-30</v>
      </c>
      <c r="J36" s="421" t="s">
        <v>14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50</v>
      </c>
      <c r="C37" s="426">
        <v>42719</v>
      </c>
      <c r="D37" s="427">
        <v>15.7</v>
      </c>
      <c r="E37" s="428">
        <v>3.45</v>
      </c>
      <c r="F37" s="429">
        <v>0</v>
      </c>
      <c r="G37" s="430">
        <v>42809</v>
      </c>
      <c r="H37" s="431">
        <v>42720</v>
      </c>
      <c r="I37" s="432">
        <v>-89</v>
      </c>
      <c r="J37" s="433" t="s">
        <v>14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51</v>
      </c>
      <c r="C38" s="438">
        <v>42719</v>
      </c>
      <c r="D38" s="439">
        <v>9.72</v>
      </c>
      <c r="E38" s="440">
        <v>2.14</v>
      </c>
      <c r="F38" s="441">
        <v>0</v>
      </c>
      <c r="G38" s="442">
        <v>42809</v>
      </c>
      <c r="H38" s="443">
        <v>42720</v>
      </c>
      <c r="I38" s="444">
        <v>-89</v>
      </c>
      <c r="J38" s="445" t="s">
        <v>14</v>
      </c>
      <c r="K38" s="446">
        <f>IF(J38="N",SUM(D38,E38,F38),SUM(D38,F38))</f>
        <v>0</v>
      </c>
      <c r="L38" s="447">
        <f>PRODUCT(I38,K38)</f>
        <v>0</v>
      </c>
    </row>
    <row r="39" spans="1:12" ht="12.75">
      <c r="A39" s="448" t="s">
        <v>12</v>
      </c>
      <c r="B39" s="449" t="s">
        <v>52</v>
      </c>
      <c r="C39" s="450">
        <v>42719</v>
      </c>
      <c r="D39" s="451">
        <v>301.6</v>
      </c>
      <c r="E39" s="452">
        <v>66.35</v>
      </c>
      <c r="F39" s="453">
        <v>0</v>
      </c>
      <c r="G39" s="454">
        <v>42750</v>
      </c>
      <c r="H39" s="455">
        <v>42720</v>
      </c>
      <c r="I39" s="456">
        <v>-30</v>
      </c>
      <c r="J39" s="457" t="s">
        <v>14</v>
      </c>
      <c r="K39" s="458">
        <f>IF(J39="N",SUM(D39,E39,F39),SUM(D39,F39))</f>
        <v>0</v>
      </c>
      <c r="L39" s="459">
        <f>PRODUCT(I39,K39)</f>
        <v>0</v>
      </c>
    </row>
    <row r="40" spans="1:12" ht="12.75">
      <c r="A40" s="460" t="s">
        <v>12</v>
      </c>
      <c r="B40" s="461" t="s">
        <v>53</v>
      </c>
      <c r="C40" s="462">
        <v>42719</v>
      </c>
      <c r="D40" s="463">
        <v>28.68</v>
      </c>
      <c r="E40" s="464">
        <v>6.31</v>
      </c>
      <c r="F40" s="465">
        <v>0</v>
      </c>
      <c r="G40" s="466">
        <v>42809</v>
      </c>
      <c r="H40" s="467">
        <v>42724</v>
      </c>
      <c r="I40" s="468">
        <v>-85</v>
      </c>
      <c r="J40" s="469" t="s">
        <v>14</v>
      </c>
      <c r="K40" s="470">
        <f>IF(J40="N",SUM(D40,E40,F40),SUM(D40,F40))</f>
        <v>0</v>
      </c>
      <c r="L40" s="471">
        <f>PRODUCT(I40,K40)</f>
        <v>0</v>
      </c>
    </row>
    <row r="41" spans="1:12" ht="12.75">
      <c r="A41" s="472" t="s">
        <v>12</v>
      </c>
      <c r="B41" s="473" t="s">
        <v>54</v>
      </c>
      <c r="C41" s="474">
        <v>42704</v>
      </c>
      <c r="D41" s="475">
        <v>6064.95</v>
      </c>
      <c r="E41" s="476">
        <v>1331.3</v>
      </c>
      <c r="F41" s="477">
        <v>0</v>
      </c>
      <c r="G41" s="478">
        <v>42734</v>
      </c>
      <c r="H41" s="479">
        <v>42724</v>
      </c>
      <c r="I41" s="480">
        <v>-10</v>
      </c>
      <c r="J41" s="481" t="s">
        <v>14</v>
      </c>
      <c r="K41" s="482">
        <f>IF(J41="N",SUM(D41,E41,F41),SUM(D41,F41))</f>
        <v>0</v>
      </c>
      <c r="L41" s="483">
        <f>PRODUCT(I41,K41)</f>
        <v>0</v>
      </c>
    </row>
    <row r="42" spans="1:12" ht="12.75">
      <c r="A42" s="484" t="s">
        <v>12</v>
      </c>
      <c r="B42" s="485" t="s">
        <v>55</v>
      </c>
      <c r="C42" s="486">
        <v>42718</v>
      </c>
      <c r="D42" s="487">
        <v>155</v>
      </c>
      <c r="E42" s="488">
        <v>0</v>
      </c>
      <c r="F42" s="489">
        <v>-31</v>
      </c>
      <c r="G42" s="490">
        <v>42754</v>
      </c>
      <c r="H42" s="491">
        <v>42726</v>
      </c>
      <c r="I42" s="492">
        <v>-28</v>
      </c>
      <c r="J42" s="493" t="s">
        <v>17</v>
      </c>
      <c r="K42" s="494">
        <f>IF(J42="N",SUM(D42,E42,F42),SUM(D42,F42))</f>
        <v>0</v>
      </c>
      <c r="L42" s="495">
        <f>PRODUCT(I42,K42)</f>
        <v>0</v>
      </c>
    </row>
    <row r="43" spans="1:12" ht="12.75">
      <c r="A43" s="496" t="s">
        <v>12</v>
      </c>
      <c r="B43" s="497" t="s">
        <v>55</v>
      </c>
      <c r="C43" s="498">
        <v>42718</v>
      </c>
      <c r="D43" s="499">
        <v>155</v>
      </c>
      <c r="E43" s="500">
        <v>0</v>
      </c>
      <c r="F43" s="501">
        <v>-31</v>
      </c>
      <c r="G43" s="502">
        <v>42754</v>
      </c>
      <c r="H43" s="503">
        <v>42726</v>
      </c>
      <c r="I43" s="504">
        <v>-28</v>
      </c>
      <c r="J43" s="505" t="s">
        <v>17</v>
      </c>
      <c r="K43" s="506">
        <f>IF(J43="N",SUM(D43,E43,F43),SUM(D43,F43))</f>
        <v>0</v>
      </c>
      <c r="L43" s="507">
        <f>PRODUCT(I43,K43)</f>
        <v>0</v>
      </c>
    </row>
    <row r="44" spans="1:12" ht="12.75">
      <c r="A44" s="508" t="s">
        <v>12</v>
      </c>
      <c r="B44" s="509" t="s">
        <v>56</v>
      </c>
      <c r="C44" s="510">
        <v>42718</v>
      </c>
      <c r="D44" s="511">
        <v>30.91</v>
      </c>
      <c r="E44" s="512">
        <v>6.8</v>
      </c>
      <c r="F44" s="513">
        <v>0</v>
      </c>
      <c r="G44" s="514">
        <v>42757</v>
      </c>
      <c r="H44" s="515">
        <v>42727</v>
      </c>
      <c r="I44" s="516">
        <v>-30</v>
      </c>
      <c r="J44" s="517" t="s">
        <v>14</v>
      </c>
      <c r="K44" s="518">
        <f>IF(J44="N",SUM(D44,E44,F44),SUM(D44,F44))</f>
        <v>0</v>
      </c>
      <c r="L44" s="519">
        <f>PRODUCT(I44,K44)</f>
        <v>0</v>
      </c>
    </row>
    <row r="45" spans="10:12" ht="12.75">
      <c r="J45" s="520" t="s">
        <v>57</v>
      </c>
      <c r="K45" s="522">
        <f>SUM(K2:K44)</f>
        <v>0</v>
      </c>
      <c r="L45" s="524">
        <f>SUM(L2:L44)</f>
        <v>0</v>
      </c>
    </row>
    <row r="50" ht="12.75">
      <c r="B50" s="526" t="s">
        <v>58</v>
      </c>
    </row>
    <row r="51" spans="1:3" ht="12.75">
      <c r="A51" s="527" t="s">
        <v>59</v>
      </c>
      <c r="B51" s="528" t="s">
        <v>60</v>
      </c>
      <c r="C51" s="529">
        <f>L45/K45</f>
        <v>0</v>
      </c>
    </row>
    <row r="52" ht="12.75">
      <c r="B52" s="530" t="s">
        <v>61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