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<sst xmlns="http://schemas.openxmlformats.org/spreadsheetml/2006/main" count="143" uniqueCount="56">
  <si>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</si>
  <si>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</si>
  <si>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</si>
  <si>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</si>
  <si>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</si>
  <si>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</si>
  <si>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</si>
  <si>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</si>
  <si>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</si>
  <si>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</si>
  <si>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</si>
  <si>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</si>
  <si>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2016</t>
  </si>
  <si>
    <t>88/PA</t>
  </si>
  <si>
    <t>S</t>
  </si>
  <si>
    <t>790/2016-3</t>
  </si>
  <si>
    <t>25FE/2016</t>
  </si>
  <si>
    <t>N</t>
  </si>
  <si>
    <t>VP000137</t>
  </si>
  <si>
    <t>7/PA</t>
  </si>
  <si>
    <t>6/PA</t>
  </si>
  <si>
    <t>8716083086</t>
  </si>
  <si>
    <t>8716084540</t>
  </si>
  <si>
    <t>30/PA</t>
  </si>
  <si>
    <t>169</t>
  </si>
  <si>
    <t>11E-2016</t>
  </si>
  <si>
    <t>16/PA</t>
  </si>
  <si>
    <t>1</t>
  </si>
  <si>
    <t>FATTPA 2_16</t>
  </si>
  <si>
    <t>23/PA</t>
  </si>
  <si>
    <t>124/PA</t>
  </si>
  <si>
    <t>46/PA</t>
  </si>
  <si>
    <t>PA468</t>
  </si>
  <si>
    <t>2016S00007</t>
  </si>
  <si>
    <t>36</t>
  </si>
  <si>
    <t>FATTPA 3_16</t>
  </si>
  <si>
    <t>254</t>
  </si>
  <si>
    <t>58</t>
  </si>
  <si>
    <t>1E</t>
  </si>
  <si>
    <t>00017</t>
  </si>
  <si>
    <t>20164G02063</t>
  </si>
  <si>
    <t>41/16</t>
  </si>
  <si>
    <t>PA527</t>
  </si>
  <si>
    <t>182</t>
  </si>
  <si>
    <t>184</t>
  </si>
  <si>
    <t>1/E</t>
  </si>
  <si>
    <t>96/PA</t>
  </si>
  <si>
    <t>8716148581</t>
  </si>
  <si>
    <t>8716149406</t>
  </si>
  <si>
    <t>1616016445</t>
  </si>
  <si>
    <t>154/PA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</si>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</sst>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42460</v>
      </c>
      <c r="D2" s="7">
        <v>30.85</v>
      </c>
      <c r="E2" s="8">
        <v>6.79</v>
      </c>
      <c r="F2" s="9">
        <v>0</v>
      </c>
      <c r="G2" s="10">
        <v>42490</v>
      </c>
      <c r="H2" s="11">
        <v>42465</v>
      </c>
      <c r="I2" s="12">
        <v>-25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42460</v>
      </c>
      <c r="D3" s="19">
        <v>184</v>
      </c>
      <c r="E3" s="20">
        <v>40.48</v>
      </c>
      <c r="F3" s="21">
        <v>0</v>
      </c>
      <c r="G3" s="22">
        <v>42490</v>
      </c>
      <c r="H3" s="23">
        <v>42465</v>
      </c>
      <c r="I3" s="24">
        <v>-25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42464</v>
      </c>
      <c r="D4" s="31">
        <v>300</v>
      </c>
      <c r="E4" s="32">
        <v>0</v>
      </c>
      <c r="F4" s="33">
        <v>0</v>
      </c>
      <c r="G4" s="34">
        <v>42495</v>
      </c>
      <c r="H4" s="35">
        <v>42465</v>
      </c>
      <c r="I4" s="36">
        <v>-30</v>
      </c>
      <c r="J4" s="37" t="s">
        <v>17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18</v>
      </c>
      <c r="C5" s="42">
        <v>42460</v>
      </c>
      <c r="D5" s="43">
        <v>1558.18</v>
      </c>
      <c r="E5" s="44">
        <v>155.82</v>
      </c>
      <c r="F5" s="45">
        <v>0</v>
      </c>
      <c r="G5" s="46">
        <v>42490</v>
      </c>
      <c r="H5" s="47">
        <v>42465</v>
      </c>
      <c r="I5" s="48">
        <v>-25</v>
      </c>
      <c r="J5" s="49" t="s">
        <v>14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42465</v>
      </c>
      <c r="D6" s="55">
        <v>2706</v>
      </c>
      <c r="E6" s="56">
        <v>100</v>
      </c>
      <c r="F6" s="57">
        <v>0</v>
      </c>
      <c r="G6" s="58">
        <v>42495</v>
      </c>
      <c r="H6" s="59">
        <v>42472</v>
      </c>
      <c r="I6" s="60">
        <v>-23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42465</v>
      </c>
      <c r="D7" s="67">
        <v>1560.64</v>
      </c>
      <c r="E7" s="68">
        <v>56.36</v>
      </c>
      <c r="F7" s="69">
        <v>0</v>
      </c>
      <c r="G7" s="70">
        <v>42495</v>
      </c>
      <c r="H7" s="71">
        <v>42472</v>
      </c>
      <c r="I7" s="72">
        <v>-23</v>
      </c>
      <c r="J7" s="73" t="s">
        <v>14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42467</v>
      </c>
      <c r="D8" s="79">
        <v>8.05</v>
      </c>
      <c r="E8" s="80">
        <v>0</v>
      </c>
      <c r="F8" s="81">
        <v>0</v>
      </c>
      <c r="G8" s="82">
        <v>42497</v>
      </c>
      <c r="H8" s="83">
        <v>42472</v>
      </c>
      <c r="I8" s="84">
        <v>-25</v>
      </c>
      <c r="J8" s="85" t="s">
        <v>17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42467</v>
      </c>
      <c r="D9" s="91">
        <v>33.93</v>
      </c>
      <c r="E9" s="92">
        <v>0</v>
      </c>
      <c r="F9" s="93">
        <v>0</v>
      </c>
      <c r="G9" s="94">
        <v>42497</v>
      </c>
      <c r="H9" s="95">
        <v>42472</v>
      </c>
      <c r="I9" s="96">
        <v>-25</v>
      </c>
      <c r="J9" s="97" t="s">
        <v>17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42466</v>
      </c>
      <c r="D10" s="103">
        <v>300</v>
      </c>
      <c r="E10" s="104">
        <v>66</v>
      </c>
      <c r="F10" s="105">
        <v>0</v>
      </c>
      <c r="G10" s="106">
        <v>42501</v>
      </c>
      <c r="H10" s="107">
        <v>42472</v>
      </c>
      <c r="I10" s="108">
        <v>-29</v>
      </c>
      <c r="J10" s="109" t="s">
        <v>14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42460</v>
      </c>
      <c r="D11" s="115">
        <v>229</v>
      </c>
      <c r="E11" s="116">
        <v>22.9</v>
      </c>
      <c r="F11" s="117">
        <v>0</v>
      </c>
      <c r="G11" s="118">
        <v>42490</v>
      </c>
      <c r="H11" s="119">
        <v>42493</v>
      </c>
      <c r="I11" s="120">
        <v>3</v>
      </c>
      <c r="J11" s="121" t="s">
        <v>14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42477</v>
      </c>
      <c r="D12" s="127">
        <v>983.61</v>
      </c>
      <c r="E12" s="128">
        <v>216.39</v>
      </c>
      <c r="F12" s="129">
        <v>0</v>
      </c>
      <c r="G12" s="130">
        <v>42508</v>
      </c>
      <c r="H12" s="131">
        <v>42493</v>
      </c>
      <c r="I12" s="132">
        <v>-15</v>
      </c>
      <c r="J12" s="133" t="s">
        <v>17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42479</v>
      </c>
      <c r="D13" s="139">
        <v>4763.82</v>
      </c>
      <c r="E13" s="140">
        <v>118.18</v>
      </c>
      <c r="F13" s="141">
        <v>0</v>
      </c>
      <c r="G13" s="142">
        <v>42509</v>
      </c>
      <c r="H13" s="143">
        <v>42493</v>
      </c>
      <c r="I13" s="144">
        <v>-16</v>
      </c>
      <c r="J13" s="145" t="s">
        <v>14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42487</v>
      </c>
      <c r="D14" s="151">
        <v>3016</v>
      </c>
      <c r="E14" s="152">
        <v>663.52</v>
      </c>
      <c r="F14" s="153">
        <v>-603.2</v>
      </c>
      <c r="G14" s="154">
        <v>42522</v>
      </c>
      <c r="H14" s="155">
        <v>42493</v>
      </c>
      <c r="I14" s="156">
        <v>-29</v>
      </c>
      <c r="J14" s="157" t="s">
        <v>17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27</v>
      </c>
      <c r="C15" s="162">
        <v>42487</v>
      </c>
      <c r="D15" s="163">
        <v>3016</v>
      </c>
      <c r="E15" s="164">
        <v>663.52</v>
      </c>
      <c r="F15" s="165">
        <v>-603.2</v>
      </c>
      <c r="G15" s="166">
        <v>42522</v>
      </c>
      <c r="H15" s="167">
        <v>42493</v>
      </c>
      <c r="I15" s="168">
        <v>-29</v>
      </c>
      <c r="J15" s="169" t="s">
        <v>17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28</v>
      </c>
      <c r="C16" s="174">
        <v>42475</v>
      </c>
      <c r="D16" s="175">
        <v>272.32</v>
      </c>
      <c r="E16" s="176">
        <v>25.04</v>
      </c>
      <c r="F16" s="177">
        <v>0</v>
      </c>
      <c r="G16" s="178">
        <v>42505</v>
      </c>
      <c r="H16" s="179">
        <v>42502</v>
      </c>
      <c r="I16" s="180">
        <v>-3</v>
      </c>
      <c r="J16" s="181" t="s">
        <v>14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29</v>
      </c>
      <c r="C17" s="186">
        <v>42493</v>
      </c>
      <c r="D17" s="187">
        <v>7812.27</v>
      </c>
      <c r="E17" s="188">
        <v>346.73</v>
      </c>
      <c r="F17" s="189">
        <v>0</v>
      </c>
      <c r="G17" s="190">
        <v>42524</v>
      </c>
      <c r="H17" s="191">
        <v>42502</v>
      </c>
      <c r="I17" s="192">
        <v>-22</v>
      </c>
      <c r="J17" s="193" t="s">
        <v>14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30</v>
      </c>
      <c r="C18" s="198">
        <v>42490</v>
      </c>
      <c r="D18" s="199">
        <v>83.12</v>
      </c>
      <c r="E18" s="200">
        <v>18.29</v>
      </c>
      <c r="F18" s="201">
        <v>0</v>
      </c>
      <c r="G18" s="202">
        <v>42521</v>
      </c>
      <c r="H18" s="203">
        <v>42502</v>
      </c>
      <c r="I18" s="204">
        <v>-19</v>
      </c>
      <c r="J18" s="205" t="s">
        <v>14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31</v>
      </c>
      <c r="C19" s="210">
        <v>42496</v>
      </c>
      <c r="D19" s="211">
        <v>90</v>
      </c>
      <c r="E19" s="212">
        <v>0</v>
      </c>
      <c r="F19" s="213">
        <v>0</v>
      </c>
      <c r="G19" s="214">
        <v>42527</v>
      </c>
      <c r="H19" s="215">
        <v>42502</v>
      </c>
      <c r="I19" s="216">
        <v>-25</v>
      </c>
      <c r="J19" s="217" t="s">
        <v>17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32</v>
      </c>
      <c r="C20" s="222">
        <v>42503</v>
      </c>
      <c r="D20" s="223">
        <v>275.7</v>
      </c>
      <c r="E20" s="224">
        <v>60.65</v>
      </c>
      <c r="F20" s="225">
        <v>0</v>
      </c>
      <c r="G20" s="226">
        <v>42536</v>
      </c>
      <c r="H20" s="227">
        <v>42515</v>
      </c>
      <c r="I20" s="228">
        <v>-21</v>
      </c>
      <c r="J20" s="229" t="s">
        <v>14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33</v>
      </c>
      <c r="C21" s="234">
        <v>42482</v>
      </c>
      <c r="D21" s="235">
        <v>347.49</v>
      </c>
      <c r="E21" s="236">
        <v>76.45</v>
      </c>
      <c r="F21" s="237">
        <v>0</v>
      </c>
      <c r="G21" s="238">
        <v>42482</v>
      </c>
      <c r="H21" s="239">
        <v>42515</v>
      </c>
      <c r="I21" s="240">
        <v>33</v>
      </c>
      <c r="J21" s="241" t="s">
        <v>14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34</v>
      </c>
      <c r="C22" s="246">
        <v>42508</v>
      </c>
      <c r="D22" s="247">
        <v>3654</v>
      </c>
      <c r="E22" s="248">
        <v>0</v>
      </c>
      <c r="F22" s="249">
        <v>0</v>
      </c>
      <c r="G22" s="250">
        <v>42539</v>
      </c>
      <c r="H22" s="251">
        <v>42515</v>
      </c>
      <c r="I22" s="252">
        <v>-24</v>
      </c>
      <c r="J22" s="253" t="s">
        <v>17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28</v>
      </c>
      <c r="C23" s="258">
        <v>42507</v>
      </c>
      <c r="D23" s="259">
        <v>1120</v>
      </c>
      <c r="E23" s="260">
        <v>0</v>
      </c>
      <c r="F23" s="261">
        <v>0</v>
      </c>
      <c r="G23" s="262">
        <v>42507</v>
      </c>
      <c r="H23" s="263">
        <v>42515</v>
      </c>
      <c r="I23" s="264">
        <v>8</v>
      </c>
      <c r="J23" s="265" t="s">
        <v>17</v>
      </c>
      <c r="K23" s="266">
        <f>IF(J23="N",SUM(D23,E23,F23),SUM(D23,F23))</f>
        <v>0</v>
      </c>
      <c r="L23" s="267">
        <f>PRODUCT(I23,K23)</f>
        <v>0</v>
      </c>
    </row>
    <row r="24" spans="1:12" ht="12.75">
      <c r="A24" s="268" t="s">
        <v>12</v>
      </c>
      <c r="B24" s="269" t="s">
        <v>35</v>
      </c>
      <c r="C24" s="270">
        <v>42508</v>
      </c>
      <c r="D24" s="271">
        <v>4452</v>
      </c>
      <c r="E24" s="272">
        <v>0</v>
      </c>
      <c r="F24" s="273">
        <v>0</v>
      </c>
      <c r="G24" s="274">
        <v>42539</v>
      </c>
      <c r="H24" s="275">
        <v>42515</v>
      </c>
      <c r="I24" s="276">
        <v>-24</v>
      </c>
      <c r="J24" s="277" t="s">
        <v>17</v>
      </c>
      <c r="K24" s="278">
        <f>IF(J24="N",SUM(D24,E24,F24),SUM(D24,F24))</f>
        <v>0</v>
      </c>
      <c r="L24" s="279">
        <f>PRODUCT(I24,K24)</f>
        <v>0</v>
      </c>
    </row>
    <row r="25" spans="1:12" ht="12.75">
      <c r="A25" s="280" t="s">
        <v>12</v>
      </c>
      <c r="B25" s="281" t="s">
        <v>36</v>
      </c>
      <c r="C25" s="282">
        <v>42490</v>
      </c>
      <c r="D25" s="283">
        <v>1311.82</v>
      </c>
      <c r="E25" s="284">
        <v>131.18</v>
      </c>
      <c r="F25" s="285">
        <v>0</v>
      </c>
      <c r="G25" s="286">
        <v>42521</v>
      </c>
      <c r="H25" s="287">
        <v>42515</v>
      </c>
      <c r="I25" s="288">
        <v>-6</v>
      </c>
      <c r="J25" s="289" t="s">
        <v>14</v>
      </c>
      <c r="K25" s="290">
        <f>IF(J25="N",SUM(D25,E25,F25),SUM(D25,F25))</f>
        <v>0</v>
      </c>
      <c r="L25" s="291">
        <f>PRODUCT(I25,K25)</f>
        <v>0</v>
      </c>
    </row>
    <row r="26" spans="1:12" ht="12.75">
      <c r="A26" s="292" t="s">
        <v>12</v>
      </c>
      <c r="B26" s="293" t="s">
        <v>37</v>
      </c>
      <c r="C26" s="294">
        <v>42516</v>
      </c>
      <c r="D26" s="295">
        <v>480</v>
      </c>
      <c r="E26" s="296">
        <v>48</v>
      </c>
      <c r="F26" s="297">
        <v>0</v>
      </c>
      <c r="G26" s="298">
        <v>42547</v>
      </c>
      <c r="H26" s="299">
        <v>42528</v>
      </c>
      <c r="I26" s="300">
        <v>-19</v>
      </c>
      <c r="J26" s="301" t="s">
        <v>14</v>
      </c>
      <c r="K26" s="302">
        <f>IF(J26="N",SUM(D26,E26,F26),SUM(D26,F26))</f>
        <v>0</v>
      </c>
      <c r="L26" s="303">
        <f>PRODUCT(I26,K26)</f>
        <v>0</v>
      </c>
    </row>
    <row r="27" spans="1:12" ht="12.75">
      <c r="A27" s="304" t="s">
        <v>12</v>
      </c>
      <c r="B27" s="305" t="s">
        <v>38</v>
      </c>
      <c r="C27" s="306">
        <v>42515</v>
      </c>
      <c r="D27" s="307">
        <v>459</v>
      </c>
      <c r="E27" s="308">
        <v>100.98</v>
      </c>
      <c r="F27" s="309">
        <v>-90</v>
      </c>
      <c r="G27" s="310">
        <v>42547</v>
      </c>
      <c r="H27" s="311">
        <v>42528</v>
      </c>
      <c r="I27" s="312">
        <v>-19</v>
      </c>
      <c r="J27" s="313" t="s">
        <v>17</v>
      </c>
      <c r="K27" s="314">
        <f>IF(J27="N",SUM(D27,E27,F27),SUM(D27,F27))</f>
        <v>0</v>
      </c>
      <c r="L27" s="315">
        <f>PRODUCT(I27,K27)</f>
        <v>0</v>
      </c>
    </row>
    <row r="28" spans="1:12" ht="12.75">
      <c r="A28" s="316" t="s">
        <v>12</v>
      </c>
      <c r="B28" s="317" t="s">
        <v>38</v>
      </c>
      <c r="C28" s="318">
        <v>42515</v>
      </c>
      <c r="D28" s="319">
        <v>459</v>
      </c>
      <c r="E28" s="320">
        <v>100.98</v>
      </c>
      <c r="F28" s="321">
        <v>-90</v>
      </c>
      <c r="G28" s="322">
        <v>42547</v>
      </c>
      <c r="H28" s="323">
        <v>42528</v>
      </c>
      <c r="I28" s="324">
        <v>-19</v>
      </c>
      <c r="J28" s="325" t="s">
        <v>17</v>
      </c>
      <c r="K28" s="326">
        <f>IF(J28="N",SUM(D28,E28,F28),SUM(D28,F28))</f>
        <v>0</v>
      </c>
      <c r="L28" s="327">
        <f>PRODUCT(I28,K28)</f>
        <v>0</v>
      </c>
    </row>
    <row r="29" spans="1:12" ht="12.75">
      <c r="A29" s="328" t="s">
        <v>12</v>
      </c>
      <c r="B29" s="329" t="s">
        <v>39</v>
      </c>
      <c r="C29" s="330">
        <v>42516</v>
      </c>
      <c r="D29" s="331">
        <v>4062</v>
      </c>
      <c r="E29" s="332">
        <v>0</v>
      </c>
      <c r="F29" s="333">
        <v>0</v>
      </c>
      <c r="G29" s="334">
        <v>42547</v>
      </c>
      <c r="H29" s="335">
        <v>42528</v>
      </c>
      <c r="I29" s="336">
        <v>-19</v>
      </c>
      <c r="J29" s="337" t="s">
        <v>17</v>
      </c>
      <c r="K29" s="338">
        <f>IF(J29="N",SUM(D29,E29,F29),SUM(D29,F29))</f>
        <v>0</v>
      </c>
      <c r="L29" s="339">
        <f>PRODUCT(I29,K29)</f>
        <v>0</v>
      </c>
    </row>
    <row r="30" spans="1:12" ht="12.75">
      <c r="A30" s="340" t="s">
        <v>12</v>
      </c>
      <c r="B30" s="341" t="s">
        <v>40</v>
      </c>
      <c r="C30" s="342">
        <v>42513</v>
      </c>
      <c r="D30" s="343">
        <v>175</v>
      </c>
      <c r="E30" s="344">
        <v>0</v>
      </c>
      <c r="F30" s="345">
        <v>0</v>
      </c>
      <c r="G30" s="346">
        <v>42573</v>
      </c>
      <c r="H30" s="347">
        <v>42528</v>
      </c>
      <c r="I30" s="348">
        <v>-45</v>
      </c>
      <c r="J30" s="349" t="s">
        <v>17</v>
      </c>
      <c r="K30" s="350">
        <f>IF(J30="N",SUM(D30,E30,F30),SUM(D30,F30))</f>
        <v>0</v>
      </c>
      <c r="L30" s="351">
        <f>PRODUCT(I30,K30)</f>
        <v>0</v>
      </c>
    </row>
    <row r="31" spans="1:12" ht="12.75">
      <c r="A31" s="352" t="s">
        <v>12</v>
      </c>
      <c r="B31" s="353" t="s">
        <v>35</v>
      </c>
      <c r="C31" s="354">
        <v>42520</v>
      </c>
      <c r="D31" s="355">
        <v>700</v>
      </c>
      <c r="E31" s="356">
        <v>154</v>
      </c>
      <c r="F31" s="357">
        <v>0</v>
      </c>
      <c r="G31" s="358">
        <v>42557</v>
      </c>
      <c r="H31" s="359">
        <v>42528</v>
      </c>
      <c r="I31" s="360">
        <v>-29</v>
      </c>
      <c r="J31" s="361" t="s">
        <v>14</v>
      </c>
      <c r="K31" s="362">
        <f>IF(J31="N",SUM(D31,E31,F31),SUM(D31,F31))</f>
        <v>0</v>
      </c>
      <c r="L31" s="363">
        <f>PRODUCT(I31,K31)</f>
        <v>0</v>
      </c>
    </row>
    <row r="32" spans="1:12" ht="12.75">
      <c r="A32" s="364" t="s">
        <v>12</v>
      </c>
      <c r="B32" s="365" t="s">
        <v>41</v>
      </c>
      <c r="C32" s="366">
        <v>42521</v>
      </c>
      <c r="D32" s="367">
        <v>580</v>
      </c>
      <c r="E32" s="368">
        <v>58</v>
      </c>
      <c r="F32" s="369">
        <v>0</v>
      </c>
      <c r="G32" s="370">
        <v>42558</v>
      </c>
      <c r="H32" s="371">
        <v>42528</v>
      </c>
      <c r="I32" s="372">
        <v>-30</v>
      </c>
      <c r="J32" s="373" t="s">
        <v>14</v>
      </c>
      <c r="K32" s="374">
        <f>IF(J32="N",SUM(D32,E32,F32),SUM(D32,F32))</f>
        <v>0</v>
      </c>
      <c r="L32" s="375">
        <f>PRODUCT(I32,K32)</f>
        <v>0</v>
      </c>
    </row>
    <row r="33" spans="1:12" ht="12.75">
      <c r="A33" s="376" t="s">
        <v>12</v>
      </c>
      <c r="B33" s="377" t="s">
        <v>42</v>
      </c>
      <c r="C33" s="378">
        <v>42521</v>
      </c>
      <c r="D33" s="379">
        <v>87.9</v>
      </c>
      <c r="E33" s="380">
        <v>19.34</v>
      </c>
      <c r="F33" s="381">
        <v>0</v>
      </c>
      <c r="G33" s="382">
        <v>42558</v>
      </c>
      <c r="H33" s="383">
        <v>42528</v>
      </c>
      <c r="I33" s="384">
        <v>-30</v>
      </c>
      <c r="J33" s="385" t="s">
        <v>14</v>
      </c>
      <c r="K33" s="386">
        <f>IF(J33="N",SUM(D33,E33,F33),SUM(D33,F33))</f>
        <v>0</v>
      </c>
      <c r="L33" s="387">
        <f>PRODUCT(I33,K33)</f>
        <v>0</v>
      </c>
    </row>
    <row r="34" spans="1:12" ht="12.75">
      <c r="A34" s="388" t="s">
        <v>12</v>
      </c>
      <c r="B34" s="389" t="s">
        <v>43</v>
      </c>
      <c r="C34" s="390">
        <v>42520</v>
      </c>
      <c r="D34" s="391">
        <v>726.65</v>
      </c>
      <c r="E34" s="392">
        <v>159.86</v>
      </c>
      <c r="F34" s="393">
        <v>0</v>
      </c>
      <c r="G34" s="394">
        <v>42612</v>
      </c>
      <c r="H34" s="395">
        <v>42528</v>
      </c>
      <c r="I34" s="396">
        <v>-84</v>
      </c>
      <c r="J34" s="397" t="s">
        <v>14</v>
      </c>
      <c r="K34" s="398">
        <f>IF(J34="N",SUM(D34,E34,F34),SUM(D34,F34))</f>
        <v>0</v>
      </c>
      <c r="L34" s="399">
        <f>PRODUCT(I34,K34)</f>
        <v>0</v>
      </c>
    </row>
    <row r="35" spans="1:12" ht="12.75">
      <c r="A35" s="400" t="s">
        <v>12</v>
      </c>
      <c r="B35" s="401" t="s">
        <v>44</v>
      </c>
      <c r="C35" s="402">
        <v>42515</v>
      </c>
      <c r="D35" s="403">
        <v>140</v>
      </c>
      <c r="E35" s="404">
        <v>30.8</v>
      </c>
      <c r="F35" s="405">
        <v>0</v>
      </c>
      <c r="G35" s="406">
        <v>42515</v>
      </c>
      <c r="H35" s="407">
        <v>42528</v>
      </c>
      <c r="I35" s="408">
        <v>13</v>
      </c>
      <c r="J35" s="409" t="s">
        <v>14</v>
      </c>
      <c r="K35" s="410">
        <f>IF(J35="N",SUM(D35,E35,F35),SUM(D35,F35))</f>
        <v>0</v>
      </c>
      <c r="L35" s="411">
        <f>PRODUCT(I35,K35)</f>
        <v>0</v>
      </c>
    </row>
    <row r="36" spans="1:12" ht="12.75">
      <c r="A36" s="412" t="s">
        <v>12</v>
      </c>
      <c r="B36" s="413" t="s">
        <v>45</v>
      </c>
      <c r="C36" s="414">
        <v>42527</v>
      </c>
      <c r="D36" s="415">
        <v>2625.15</v>
      </c>
      <c r="E36" s="416">
        <v>0</v>
      </c>
      <c r="F36" s="417">
        <v>0</v>
      </c>
      <c r="G36" s="418">
        <v>42559</v>
      </c>
      <c r="H36" s="419">
        <v>42544</v>
      </c>
      <c r="I36" s="420">
        <v>-15</v>
      </c>
      <c r="J36" s="421" t="s">
        <v>17</v>
      </c>
      <c r="K36" s="422">
        <f>IF(J36="N",SUM(D36,E36,F36),SUM(D36,F36))</f>
        <v>0</v>
      </c>
      <c r="L36" s="423">
        <f>PRODUCT(I36,K36)</f>
        <v>0</v>
      </c>
    </row>
    <row r="37" spans="1:12" ht="12.75">
      <c r="A37" s="424" t="s">
        <v>12</v>
      </c>
      <c r="B37" s="425" t="s">
        <v>46</v>
      </c>
      <c r="C37" s="426">
        <v>42528</v>
      </c>
      <c r="D37" s="427">
        <v>9440.91</v>
      </c>
      <c r="E37" s="428">
        <v>591.09</v>
      </c>
      <c r="F37" s="429">
        <v>0</v>
      </c>
      <c r="G37" s="430">
        <v>42558</v>
      </c>
      <c r="H37" s="431">
        <v>42544</v>
      </c>
      <c r="I37" s="432">
        <v>-14</v>
      </c>
      <c r="J37" s="433" t="s">
        <v>14</v>
      </c>
      <c r="K37" s="434">
        <f>IF(J37="N",SUM(D37,E37,F37),SUM(D37,F37))</f>
        <v>0</v>
      </c>
      <c r="L37" s="435">
        <f>PRODUCT(I37,K37)</f>
        <v>0</v>
      </c>
    </row>
    <row r="38" spans="1:12" ht="12.75">
      <c r="A38" s="436" t="s">
        <v>12</v>
      </c>
      <c r="B38" s="437" t="s">
        <v>47</v>
      </c>
      <c r="C38" s="438">
        <v>42529</v>
      </c>
      <c r="D38" s="439">
        <v>32.14</v>
      </c>
      <c r="E38" s="440">
        <v>0</v>
      </c>
      <c r="F38" s="441">
        <v>0</v>
      </c>
      <c r="G38" s="442">
        <v>42559</v>
      </c>
      <c r="H38" s="443">
        <v>42544</v>
      </c>
      <c r="I38" s="444">
        <v>-15</v>
      </c>
      <c r="J38" s="445" t="s">
        <v>17</v>
      </c>
      <c r="K38" s="446">
        <f>IF(J38="N",SUM(D38,E38,F38),SUM(D38,F38))</f>
        <v>0</v>
      </c>
      <c r="L38" s="447">
        <f>PRODUCT(I38,K38)</f>
        <v>0</v>
      </c>
    </row>
    <row r="39" spans="1:12" ht="12.75">
      <c r="A39" s="448" t="s">
        <v>12</v>
      </c>
      <c r="B39" s="449" t="s">
        <v>48</v>
      </c>
      <c r="C39" s="450">
        <v>42529</v>
      </c>
      <c r="D39" s="451">
        <v>17.25</v>
      </c>
      <c r="E39" s="452">
        <v>0</v>
      </c>
      <c r="F39" s="453">
        <v>0</v>
      </c>
      <c r="G39" s="454">
        <v>42559</v>
      </c>
      <c r="H39" s="455">
        <v>42544</v>
      </c>
      <c r="I39" s="456">
        <v>-15</v>
      </c>
      <c r="J39" s="457" t="s">
        <v>17</v>
      </c>
      <c r="K39" s="458">
        <f>IF(J39="N",SUM(D39,E39,F39),SUM(D39,F39))</f>
        <v>0</v>
      </c>
      <c r="L39" s="459">
        <f>PRODUCT(I39,K39)</f>
        <v>0</v>
      </c>
    </row>
    <row r="40" spans="1:12" ht="12.75">
      <c r="A40" s="460" t="s">
        <v>12</v>
      </c>
      <c r="B40" s="461" t="s">
        <v>49</v>
      </c>
      <c r="C40" s="462">
        <v>42530</v>
      </c>
      <c r="D40" s="463">
        <v>57.8</v>
      </c>
      <c r="E40" s="464">
        <v>12.72</v>
      </c>
      <c r="F40" s="465">
        <v>0</v>
      </c>
      <c r="G40" s="466">
        <v>42564</v>
      </c>
      <c r="H40" s="467">
        <v>42544</v>
      </c>
      <c r="I40" s="468">
        <v>-20</v>
      </c>
      <c r="J40" s="469" t="s">
        <v>14</v>
      </c>
      <c r="K40" s="470">
        <f>IF(J40="N",SUM(D40,E40,F40),SUM(D40,F40))</f>
        <v>0</v>
      </c>
      <c r="L40" s="471">
        <f>PRODUCT(I40,K40)</f>
        <v>0</v>
      </c>
    </row>
    <row r="41" spans="1:12" ht="12.75">
      <c r="A41" s="472" t="s">
        <v>12</v>
      </c>
      <c r="B41" s="473" t="s">
        <v>30</v>
      </c>
      <c r="C41" s="474">
        <v>42535</v>
      </c>
      <c r="D41" s="475">
        <v>4688.91</v>
      </c>
      <c r="E41" s="476">
        <v>335.09</v>
      </c>
      <c r="F41" s="477">
        <v>0</v>
      </c>
      <c r="G41" s="478">
        <v>42565</v>
      </c>
      <c r="H41" s="479">
        <v>42544</v>
      </c>
      <c r="I41" s="480">
        <v>-21</v>
      </c>
      <c r="J41" s="481" t="s">
        <v>14</v>
      </c>
      <c r="K41" s="482">
        <f>IF(J41="N",SUM(D41,E41,F41),SUM(D41,F41))</f>
        <v>0</v>
      </c>
      <c r="L41" s="483">
        <f>PRODUCT(I41,K41)</f>
        <v>0</v>
      </c>
    </row>
    <row r="42" spans="1:12" ht="12.75">
      <c r="A42" s="484" t="s">
        <v>12</v>
      </c>
      <c r="B42" s="485" t="s">
        <v>35</v>
      </c>
      <c r="C42" s="486">
        <v>42536</v>
      </c>
      <c r="D42" s="487">
        <v>1874</v>
      </c>
      <c r="E42" s="488">
        <v>0</v>
      </c>
      <c r="F42" s="489">
        <v>0</v>
      </c>
      <c r="G42" s="490">
        <v>42536</v>
      </c>
      <c r="H42" s="491">
        <v>42544</v>
      </c>
      <c r="I42" s="492">
        <v>8</v>
      </c>
      <c r="J42" s="493" t="s">
        <v>17</v>
      </c>
      <c r="K42" s="494">
        <f>IF(J42="N",SUM(D42,E42,F42),SUM(D42,F42))</f>
        <v>0</v>
      </c>
      <c r="L42" s="495">
        <f>PRODUCT(I42,K42)</f>
        <v>0</v>
      </c>
    </row>
    <row r="43" spans="1:12" ht="12.75">
      <c r="A43" s="496" t="s">
        <v>12</v>
      </c>
      <c r="B43" s="497" t="s">
        <v>50</v>
      </c>
      <c r="C43" s="498">
        <v>42521</v>
      </c>
      <c r="D43" s="499">
        <v>87.26</v>
      </c>
      <c r="E43" s="500">
        <v>19.2</v>
      </c>
      <c r="F43" s="501">
        <v>0</v>
      </c>
      <c r="G43" s="502">
        <v>42571</v>
      </c>
      <c r="H43" s="503">
        <v>42544</v>
      </c>
      <c r="I43" s="504">
        <v>-27</v>
      </c>
      <c r="J43" s="505" t="s">
        <v>14</v>
      </c>
      <c r="K43" s="506">
        <f>IF(J43="N",SUM(D43,E43,F43),SUM(D43,F43))</f>
        <v>0</v>
      </c>
      <c r="L43" s="507">
        <f>PRODUCT(I43,K43)</f>
        <v>0</v>
      </c>
    </row>
    <row r="44" spans="10:12" ht="12.75">
      <c r="J44" s="508" t="s">
        <v>51</v>
      </c>
      <c r="K44" s="510">
        <f>SUM(K2:K43)</f>
        <v>0</v>
      </c>
      <c r="L44" s="512">
        <f>SUM(L2:L43)</f>
        <v>0</v>
      </c>
    </row>
    <row r="49" ht="12.75">
      <c r="B49" s="514" t="s">
        <v>52</v>
      </c>
    </row>
    <row r="50" spans="1:3" ht="12.75">
      <c r="A50" s="515" t="s">
        <v>53</v>
      </c>
      <c r="B50" s="516" t="s">
        <v>54</v>
      </c>
      <c r="C50" s="517">
        <f>L44/K44</f>
        <v>0</v>
      </c>
    </row>
    <row r="51" ht="12.75">
      <c r="B51" s="518" t="s">
        <v>55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