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<sst xmlns="http://schemas.openxmlformats.org/spreadsheetml/2006/main" count="173" uniqueCount="70">
  <si>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</si>
  <si>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</si>
  <si>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</si>
  <si>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</si>
  <si>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</si>
  <si>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</si>
  <si>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</si>
  <si>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</si>
  <si>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</si>
  <si>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</si>
  <si>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</si>
  <si>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</si>
  <si>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2019</t>
  </si>
  <si>
    <t>03</t>
  </si>
  <si>
    <t>N</t>
  </si>
  <si>
    <t>D-136/2019</t>
  </si>
  <si>
    <t>8719095235</t>
  </si>
  <si>
    <t>2019/00882</t>
  </si>
  <si>
    <t>S</t>
  </si>
  <si>
    <t>129</t>
  </si>
  <si>
    <t>00126PA</t>
  </si>
  <si>
    <t>V2/532377</t>
  </si>
  <si>
    <t>VP000179</t>
  </si>
  <si>
    <t>13/P</t>
  </si>
  <si>
    <t>1/SP</t>
  </si>
  <si>
    <t>1619011646</t>
  </si>
  <si>
    <t>8719125211</t>
  </si>
  <si>
    <t>20194E10394</t>
  </si>
  <si>
    <t>01</t>
  </si>
  <si>
    <t>FEL19-00075</t>
  </si>
  <si>
    <t>17/P</t>
  </si>
  <si>
    <t>VP000286</t>
  </si>
  <si>
    <t>144/PA</t>
  </si>
  <si>
    <t>19PAS0004945</t>
  </si>
  <si>
    <t>2019S00008</t>
  </si>
  <si>
    <t>PY/0000112</t>
  </si>
  <si>
    <t>154/PA</t>
  </si>
  <si>
    <t>157/PA</t>
  </si>
  <si>
    <t>00011</t>
  </si>
  <si>
    <t>20194E14092</t>
  </si>
  <si>
    <t>2019/02341</t>
  </si>
  <si>
    <t>21/P</t>
  </si>
  <si>
    <t>086/2019</t>
  </si>
  <si>
    <t>PAB-200</t>
  </si>
  <si>
    <t>119/2019</t>
  </si>
  <si>
    <t>60/E</t>
  </si>
  <si>
    <t>181/PA</t>
  </si>
  <si>
    <t>3</t>
  </si>
  <si>
    <t>2/SP</t>
  </si>
  <si>
    <t>11/pa</t>
  </si>
  <si>
    <t>12/pa</t>
  </si>
  <si>
    <t>VP000358</t>
  </si>
  <si>
    <t>8719173781</t>
  </si>
  <si>
    <t>V3-12220</t>
  </si>
  <si>
    <t>V3-12221</t>
  </si>
  <si>
    <t>305/FE</t>
  </si>
  <si>
    <t>20194E17461</t>
  </si>
  <si>
    <t>1619017257</t>
  </si>
  <si>
    <t>VP000409</t>
  </si>
  <si>
    <t>58</t>
  </si>
  <si>
    <t>285</t>
  </si>
  <si>
    <t>FATTPA 12_19</t>
  </si>
  <si>
    <t>24/PA</t>
  </si>
  <si>
    <t>00171PK</t>
  </si>
  <si>
    <t>FATTPA 18_19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</si>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</sst>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43538</v>
      </c>
      <c r="D2" s="5">
        <v>1434.43</v>
      </c>
      <c r="E2" s="5">
        <v>315.57</v>
      </c>
      <c r="F2" s="5">
        <v>-275.85</v>
      </c>
      <c r="G2" s="4">
        <v>43569</v>
      </c>
      <c r="H2" s="4">
        <v>43557</v>
      </c>
      <c r="I2" s="3">
        <v>-12</v>
      </c>
      <c r="J2" s="3" t="s">
        <v>14</v>
      </c>
      <c r="K2" s="5">
        <f aca="true" t="shared" si="0" ref="K2:K33">IF(J2="N",SUM(D2,E2,F2),SUM(D2,F2))</f>
        <v>1474.15</v>
      </c>
      <c r="L2" s="5">
        <f aca="true" t="shared" si="1" ref="L2:L33">PRODUCT(I2,K2)</f>
        <v>-17689.800000000003</v>
      </c>
    </row>
    <row r="3" spans="1:12" ht="12.75">
      <c r="A3" s="2" t="s">
        <v>12</v>
      </c>
      <c r="B3" s="3" t="s">
        <v>13</v>
      </c>
      <c r="C3" s="4">
        <v>43538</v>
      </c>
      <c r="D3" s="5">
        <v>1434.43</v>
      </c>
      <c r="E3" s="5">
        <v>315.57</v>
      </c>
      <c r="F3" s="5">
        <v>-275.85</v>
      </c>
      <c r="G3" s="4">
        <v>43569</v>
      </c>
      <c r="H3" s="4">
        <v>43557</v>
      </c>
      <c r="I3" s="3">
        <v>-12</v>
      </c>
      <c r="J3" s="3" t="s">
        <v>14</v>
      </c>
      <c r="K3" s="5">
        <f t="shared" si="0"/>
        <v>1474.15</v>
      </c>
      <c r="L3" s="5">
        <f t="shared" si="1"/>
        <v>-17689.800000000003</v>
      </c>
    </row>
    <row r="4" spans="1:12" ht="12.75">
      <c r="A4" s="2" t="s">
        <v>12</v>
      </c>
      <c r="B4" s="3" t="s">
        <v>15</v>
      </c>
      <c r="C4" s="4">
        <v>43539</v>
      </c>
      <c r="D4" s="5">
        <v>1296</v>
      </c>
      <c r="E4" s="5">
        <v>0</v>
      </c>
      <c r="F4" s="5">
        <v>0</v>
      </c>
      <c r="G4" s="4">
        <v>43580</v>
      </c>
      <c r="H4" s="4">
        <v>43571</v>
      </c>
      <c r="I4" s="3">
        <v>-9</v>
      </c>
      <c r="J4" s="3" t="s">
        <v>14</v>
      </c>
      <c r="K4" s="5">
        <f t="shared" si="0"/>
        <v>1296</v>
      </c>
      <c r="L4" s="5">
        <f t="shared" si="1"/>
        <v>-11664</v>
      </c>
    </row>
    <row r="5" spans="1:12" ht="12.75">
      <c r="A5" s="2" t="s">
        <v>12</v>
      </c>
      <c r="B5" s="3" t="s">
        <v>16</v>
      </c>
      <c r="C5" s="4">
        <v>43553</v>
      </c>
      <c r="D5" s="5">
        <v>30.07</v>
      </c>
      <c r="E5">
        <v>0</v>
      </c>
      <c r="F5">
        <v>0</v>
      </c>
      <c r="G5">
        <v>43583</v>
      </c>
      <c r="H5">
        <v>43557</v>
      </c>
      <c r="I5">
        <v>-26</v>
      </c>
      <c r="J5" t="s">
        <v>14</v>
      </c>
      <c r="K5">
        <f t="shared" si="0"/>
        <v>30.07</v>
      </c>
      <c r="L5">
        <f t="shared" si="1"/>
        <v>-781.82</v>
      </c>
    </row>
    <row r="6" spans="1:12" ht="12.75">
      <c r="A6" t="s">
        <v>12</v>
      </c>
      <c r="B6" t="s">
        <v>17</v>
      </c>
      <c r="C6">
        <v>43535</v>
      </c>
      <c r="D6">
        <v>811</v>
      </c>
      <c r="E6">
        <v>178.42</v>
      </c>
      <c r="F6">
        <v>0</v>
      </c>
      <c r="G6">
        <v>43585</v>
      </c>
      <c r="H6">
        <v>43557</v>
      </c>
      <c r="I6">
        <v>-28</v>
      </c>
      <c r="J6" t="s">
        <v>18</v>
      </c>
      <c r="K6">
        <f t="shared" si="0"/>
        <v>811</v>
      </c>
      <c r="L6">
        <f t="shared" si="1"/>
        <v>-22708</v>
      </c>
    </row>
    <row r="7" spans="1:12" ht="12.75">
      <c r="A7" t="s">
        <v>12</v>
      </c>
      <c r="B7" t="s">
        <v>19</v>
      </c>
      <c r="C7">
        <v>43555</v>
      </c>
      <c r="D7">
        <v>40</v>
      </c>
      <c r="E7">
        <v>8.8</v>
      </c>
      <c r="F7">
        <v>0</v>
      </c>
      <c r="G7">
        <v>43555</v>
      </c>
      <c r="H7">
        <v>43557</v>
      </c>
      <c r="I7">
        <v>2</v>
      </c>
      <c r="J7" t="s">
        <v>18</v>
      </c>
      <c r="K7">
        <f t="shared" si="0"/>
        <v>40</v>
      </c>
      <c r="L7">
        <f t="shared" si="1"/>
        <v>80</v>
      </c>
    </row>
    <row r="8" spans="1:12" ht="12.75">
      <c r="A8" t="s">
        <v>12</v>
      </c>
      <c r="B8" t="s">
        <v>20</v>
      </c>
      <c r="C8">
        <v>43553</v>
      </c>
      <c r="D8">
        <v>120</v>
      </c>
      <c r="E8">
        <v>26.4</v>
      </c>
      <c r="F8">
        <v>0</v>
      </c>
      <c r="G8">
        <v>43583</v>
      </c>
      <c r="H8">
        <v>43557</v>
      </c>
      <c r="I8">
        <v>-26</v>
      </c>
      <c r="J8" t="s">
        <v>18</v>
      </c>
      <c r="K8">
        <f t="shared" si="0"/>
        <v>120</v>
      </c>
      <c r="L8">
        <f t="shared" si="1"/>
        <v>-3120</v>
      </c>
    </row>
    <row r="9" spans="1:12" ht="12.75">
      <c r="A9" t="s">
        <v>12</v>
      </c>
      <c r="B9" t="s">
        <v>21</v>
      </c>
      <c r="C9">
        <v>43553</v>
      </c>
      <c r="D9">
        <v>789.29</v>
      </c>
      <c r="E9">
        <v>173.64</v>
      </c>
      <c r="F9">
        <v>0</v>
      </c>
      <c r="G9">
        <v>43585</v>
      </c>
      <c r="H9">
        <v>43557</v>
      </c>
      <c r="I9">
        <v>-28</v>
      </c>
      <c r="J9" t="s">
        <v>18</v>
      </c>
      <c r="K9">
        <f t="shared" si="0"/>
        <v>789.29</v>
      </c>
      <c r="L9">
        <f t="shared" si="1"/>
        <v>-22100.12</v>
      </c>
    </row>
    <row r="10" spans="1:12" ht="12.75">
      <c r="A10" t="s">
        <v>12</v>
      </c>
      <c r="B10" t="s">
        <v>22</v>
      </c>
      <c r="C10">
        <v>43549</v>
      </c>
      <c r="D10">
        <v>1235</v>
      </c>
      <c r="E10">
        <v>123.5</v>
      </c>
      <c r="F10">
        <v>0</v>
      </c>
      <c r="G10">
        <v>43579</v>
      </c>
      <c r="H10">
        <v>43565</v>
      </c>
      <c r="I10">
        <v>-14</v>
      </c>
      <c r="J10" t="s">
        <v>18</v>
      </c>
      <c r="K10">
        <f t="shared" si="0"/>
        <v>1235</v>
      </c>
      <c r="L10">
        <f t="shared" si="1"/>
        <v>-17290</v>
      </c>
    </row>
    <row r="11" spans="1:12" ht="12.75">
      <c r="A11" t="s">
        <v>12</v>
      </c>
      <c r="B11" t="s">
        <v>23</v>
      </c>
      <c r="C11">
        <v>43554</v>
      </c>
      <c r="D11">
        <v>780</v>
      </c>
      <c r="E11">
        <v>78</v>
      </c>
      <c r="F11">
        <v>0</v>
      </c>
      <c r="G11">
        <v>43585</v>
      </c>
      <c r="H11">
        <v>43565</v>
      </c>
      <c r="I11">
        <v>-20</v>
      </c>
      <c r="J11" t="s">
        <v>18</v>
      </c>
      <c r="K11">
        <f t="shared" si="0"/>
        <v>780</v>
      </c>
      <c r="L11">
        <f t="shared" si="1"/>
        <v>-15600</v>
      </c>
    </row>
    <row r="12" spans="1:12" ht="12.75">
      <c r="A12" t="s">
        <v>12</v>
      </c>
      <c r="B12" t="s">
        <v>24</v>
      </c>
      <c r="C12">
        <v>43551</v>
      </c>
      <c r="D12">
        <v>56.26</v>
      </c>
      <c r="E12">
        <v>3.64</v>
      </c>
      <c r="F12">
        <v>0</v>
      </c>
      <c r="G12">
        <v>43584</v>
      </c>
      <c r="H12">
        <v>43565</v>
      </c>
      <c r="I12">
        <v>-19</v>
      </c>
      <c r="J12" t="s">
        <v>18</v>
      </c>
      <c r="K12">
        <f t="shared" si="0"/>
        <v>56.26</v>
      </c>
      <c r="L12">
        <f t="shared" si="1"/>
        <v>-1068.94</v>
      </c>
    </row>
    <row r="13" spans="1:12" ht="12.75">
      <c r="A13" t="s">
        <v>12</v>
      </c>
      <c r="B13" t="s">
        <v>25</v>
      </c>
      <c r="C13">
        <v>43571</v>
      </c>
      <c r="D13">
        <v>57.8</v>
      </c>
      <c r="E13">
        <v>12.72</v>
      </c>
      <c r="F13">
        <v>0</v>
      </c>
      <c r="G13">
        <v>43603</v>
      </c>
      <c r="H13">
        <v>43598</v>
      </c>
      <c r="I13">
        <v>-5</v>
      </c>
      <c r="J13" t="s">
        <v>18</v>
      </c>
      <c r="K13">
        <f t="shared" si="0"/>
        <v>57.8</v>
      </c>
      <c r="L13">
        <f t="shared" si="1"/>
        <v>-289</v>
      </c>
    </row>
    <row r="14" spans="1:12" ht="12.75">
      <c r="A14" t="s">
        <v>12</v>
      </c>
      <c r="B14" t="s">
        <v>26</v>
      </c>
      <c r="C14">
        <v>43574</v>
      </c>
      <c r="D14">
        <v>34.16</v>
      </c>
      <c r="E14">
        <v>0</v>
      </c>
      <c r="F14">
        <v>0</v>
      </c>
      <c r="G14">
        <v>43604</v>
      </c>
      <c r="H14">
        <v>43598</v>
      </c>
      <c r="I14">
        <v>-6</v>
      </c>
      <c r="J14" t="s">
        <v>14</v>
      </c>
      <c r="K14">
        <f t="shared" si="0"/>
        <v>34.16</v>
      </c>
      <c r="L14">
        <f t="shared" si="1"/>
        <v>-204.95999999999998</v>
      </c>
    </row>
    <row r="15" spans="1:12" ht="12.75">
      <c r="A15" t="s">
        <v>12</v>
      </c>
      <c r="B15" t="s">
        <v>27</v>
      </c>
      <c r="C15">
        <v>43565</v>
      </c>
      <c r="D15">
        <v>187.5</v>
      </c>
      <c r="E15">
        <v>41.25</v>
      </c>
      <c r="F15">
        <v>0</v>
      </c>
      <c r="G15">
        <v>43625</v>
      </c>
      <c r="H15">
        <v>43598</v>
      </c>
      <c r="I15">
        <v>-27</v>
      </c>
      <c r="J15" t="s">
        <v>18</v>
      </c>
      <c r="K15">
        <f t="shared" si="0"/>
        <v>187.5</v>
      </c>
      <c r="L15">
        <f t="shared" si="1"/>
        <v>-5062.5</v>
      </c>
    </row>
    <row r="16" spans="1:12" ht="12.75">
      <c r="A16" t="s">
        <v>12</v>
      </c>
      <c r="B16" t="s">
        <v>28</v>
      </c>
      <c r="C16">
        <v>43580</v>
      </c>
      <c r="D16">
        <v>1500</v>
      </c>
      <c r="E16">
        <v>330</v>
      </c>
      <c r="F16">
        <v>0</v>
      </c>
      <c r="G16">
        <v>43617</v>
      </c>
      <c r="H16">
        <v>43598</v>
      </c>
      <c r="I16">
        <v>-19</v>
      </c>
      <c r="J16" t="s">
        <v>18</v>
      </c>
      <c r="K16">
        <f t="shared" si="0"/>
        <v>1500</v>
      </c>
      <c r="L16">
        <f t="shared" si="1"/>
        <v>-28500</v>
      </c>
    </row>
    <row r="17" spans="1:12" ht="12.75">
      <c r="A17" t="s">
        <v>12</v>
      </c>
      <c r="B17" t="s">
        <v>29</v>
      </c>
      <c r="C17">
        <v>43585</v>
      </c>
      <c r="D17">
        <v>832.6</v>
      </c>
      <c r="E17">
        <v>0</v>
      </c>
      <c r="F17">
        <v>0</v>
      </c>
      <c r="G17">
        <v>43615</v>
      </c>
      <c r="H17">
        <v>43598</v>
      </c>
      <c r="I17">
        <v>-17</v>
      </c>
      <c r="J17" t="s">
        <v>14</v>
      </c>
      <c r="K17">
        <f t="shared" si="0"/>
        <v>832.6</v>
      </c>
      <c r="L17">
        <f t="shared" si="1"/>
        <v>-14154.2</v>
      </c>
    </row>
    <row r="18" spans="1:12" ht="12.75">
      <c r="A18" t="s">
        <v>12</v>
      </c>
      <c r="B18" t="s">
        <v>30</v>
      </c>
      <c r="C18">
        <v>43585</v>
      </c>
      <c r="D18">
        <v>150</v>
      </c>
      <c r="E18">
        <v>15</v>
      </c>
      <c r="F18">
        <v>0</v>
      </c>
      <c r="G18">
        <v>43615</v>
      </c>
      <c r="H18">
        <v>43598</v>
      </c>
      <c r="I18">
        <v>-17</v>
      </c>
      <c r="J18" t="s">
        <v>18</v>
      </c>
      <c r="K18">
        <f t="shared" si="0"/>
        <v>150</v>
      </c>
      <c r="L18">
        <f t="shared" si="1"/>
        <v>-2550</v>
      </c>
    </row>
    <row r="19" spans="1:12" ht="12.75">
      <c r="A19" t="s">
        <v>12</v>
      </c>
      <c r="B19" t="s">
        <v>31</v>
      </c>
      <c r="C19">
        <v>43585</v>
      </c>
      <c r="D19">
        <v>1970</v>
      </c>
      <c r="E19">
        <v>197</v>
      </c>
      <c r="F19">
        <v>0</v>
      </c>
      <c r="G19">
        <v>43585</v>
      </c>
      <c r="H19">
        <v>43598</v>
      </c>
      <c r="I19">
        <v>13</v>
      </c>
      <c r="J19" t="s">
        <v>18</v>
      </c>
      <c r="K19">
        <f t="shared" si="0"/>
        <v>1970</v>
      </c>
      <c r="L19">
        <f t="shared" si="1"/>
        <v>25610</v>
      </c>
    </row>
    <row r="20" spans="1:12" ht="12.75">
      <c r="A20" t="s">
        <v>12</v>
      </c>
      <c r="B20" t="s">
        <v>32</v>
      </c>
      <c r="C20">
        <v>43591</v>
      </c>
      <c r="D20">
        <v>7680</v>
      </c>
      <c r="E20">
        <v>0</v>
      </c>
      <c r="F20">
        <v>0</v>
      </c>
      <c r="G20">
        <v>43622</v>
      </c>
      <c r="H20">
        <v>43598</v>
      </c>
      <c r="I20">
        <v>-24</v>
      </c>
      <c r="J20" t="s">
        <v>14</v>
      </c>
      <c r="K20">
        <f t="shared" si="0"/>
        <v>7680</v>
      </c>
      <c r="L20">
        <f t="shared" si="1"/>
        <v>-184320</v>
      </c>
    </row>
    <row r="21" spans="1:12" ht="12.75">
      <c r="A21" t="s">
        <v>12</v>
      </c>
      <c r="B21" t="s">
        <v>33</v>
      </c>
      <c r="C21">
        <v>43555</v>
      </c>
      <c r="D21">
        <v>9.99</v>
      </c>
      <c r="E21">
        <v>2.2</v>
      </c>
      <c r="F21">
        <v>0</v>
      </c>
      <c r="G21">
        <v>43555</v>
      </c>
      <c r="H21">
        <v>43598</v>
      </c>
      <c r="I21">
        <v>43</v>
      </c>
      <c r="J21" t="s">
        <v>18</v>
      </c>
      <c r="K21">
        <f t="shared" si="0"/>
        <v>9.99</v>
      </c>
      <c r="L21">
        <f t="shared" si="1"/>
        <v>429.57</v>
      </c>
    </row>
    <row r="22" spans="1:12" ht="12.75">
      <c r="A22" t="s">
        <v>12</v>
      </c>
      <c r="B22" t="s">
        <v>34</v>
      </c>
      <c r="C22">
        <v>43588</v>
      </c>
      <c r="D22">
        <v>251.2</v>
      </c>
      <c r="E22">
        <v>55.26</v>
      </c>
      <c r="F22">
        <v>0</v>
      </c>
      <c r="G22">
        <v>43588</v>
      </c>
      <c r="H22">
        <v>43598</v>
      </c>
      <c r="I22">
        <v>10</v>
      </c>
      <c r="J22" t="s">
        <v>18</v>
      </c>
      <c r="K22">
        <f t="shared" si="0"/>
        <v>251.2</v>
      </c>
      <c r="L22">
        <f t="shared" si="1"/>
        <v>2512</v>
      </c>
    </row>
    <row r="23" spans="1:12" ht="12.75">
      <c r="A23" t="s">
        <v>12</v>
      </c>
      <c r="B23" t="s">
        <v>35</v>
      </c>
      <c r="C23">
        <v>43594</v>
      </c>
      <c r="D23">
        <v>100</v>
      </c>
      <c r="E23">
        <v>22</v>
      </c>
      <c r="F23">
        <v>0</v>
      </c>
      <c r="G23">
        <v>43646</v>
      </c>
      <c r="H23">
        <v>43598</v>
      </c>
      <c r="I23">
        <v>-48</v>
      </c>
      <c r="J23" t="s">
        <v>18</v>
      </c>
      <c r="K23">
        <f t="shared" si="0"/>
        <v>100</v>
      </c>
      <c r="L23">
        <f t="shared" si="1"/>
        <v>-4800</v>
      </c>
    </row>
    <row r="24" spans="1:12" ht="12.75">
      <c r="A24" t="s">
        <v>12</v>
      </c>
      <c r="B24" t="s">
        <v>36</v>
      </c>
      <c r="C24">
        <v>43598</v>
      </c>
      <c r="D24">
        <v>8183</v>
      </c>
      <c r="E24">
        <v>0</v>
      </c>
      <c r="F24">
        <v>0</v>
      </c>
      <c r="G24">
        <v>43629</v>
      </c>
      <c r="H24">
        <v>43613</v>
      </c>
      <c r="I24">
        <v>-16</v>
      </c>
      <c r="J24" t="s">
        <v>14</v>
      </c>
      <c r="K24">
        <f t="shared" si="0"/>
        <v>8183</v>
      </c>
      <c r="L24">
        <f t="shared" si="1"/>
        <v>-130928</v>
      </c>
    </row>
    <row r="25" spans="1:12" ht="12.75">
      <c r="A25" t="s">
        <v>12</v>
      </c>
      <c r="B25" t="s">
        <v>37</v>
      </c>
      <c r="C25">
        <v>43598</v>
      </c>
      <c r="D25">
        <v>5375</v>
      </c>
      <c r="E25">
        <v>0</v>
      </c>
      <c r="F25">
        <v>0</v>
      </c>
      <c r="G25">
        <v>43629</v>
      </c>
      <c r="H25">
        <v>43613</v>
      </c>
      <c r="I25">
        <v>-16</v>
      </c>
      <c r="J25" t="s">
        <v>14</v>
      </c>
      <c r="K25">
        <f t="shared" si="0"/>
        <v>5375</v>
      </c>
      <c r="L25">
        <f t="shared" si="1"/>
        <v>-86000</v>
      </c>
    </row>
    <row r="26" spans="1:12" ht="12.75">
      <c r="A26" t="s">
        <v>12</v>
      </c>
      <c r="B26" t="s">
        <v>38</v>
      </c>
      <c r="C26">
        <v>43600</v>
      </c>
      <c r="D26">
        <v>10080</v>
      </c>
      <c r="E26">
        <v>0</v>
      </c>
      <c r="F26">
        <v>0</v>
      </c>
      <c r="G26">
        <v>43636</v>
      </c>
      <c r="H26">
        <v>43613</v>
      </c>
      <c r="I26">
        <v>-23</v>
      </c>
      <c r="J26" t="s">
        <v>14</v>
      </c>
      <c r="K26">
        <f t="shared" si="0"/>
        <v>10080</v>
      </c>
      <c r="L26">
        <f t="shared" si="1"/>
        <v>-231840</v>
      </c>
    </row>
    <row r="27" spans="1:12" ht="12.75">
      <c r="A27" t="s">
        <v>12</v>
      </c>
      <c r="B27" t="s">
        <v>39</v>
      </c>
      <c r="C27">
        <v>43595</v>
      </c>
      <c r="D27">
        <v>49</v>
      </c>
      <c r="E27">
        <v>10.78</v>
      </c>
      <c r="F27">
        <v>0</v>
      </c>
      <c r="G27">
        <v>43655</v>
      </c>
      <c r="H27">
        <v>43613</v>
      </c>
      <c r="I27">
        <v>-42</v>
      </c>
      <c r="J27" t="s">
        <v>18</v>
      </c>
      <c r="K27">
        <f t="shared" si="0"/>
        <v>49</v>
      </c>
      <c r="L27">
        <f t="shared" si="1"/>
        <v>-2058</v>
      </c>
    </row>
    <row r="28" spans="1:12" ht="12.75">
      <c r="A28" t="s">
        <v>12</v>
      </c>
      <c r="B28" t="s">
        <v>40</v>
      </c>
      <c r="C28">
        <v>43599</v>
      </c>
      <c r="D28">
        <v>1300</v>
      </c>
      <c r="E28">
        <v>286</v>
      </c>
      <c r="F28">
        <v>0</v>
      </c>
      <c r="G28">
        <v>43646</v>
      </c>
      <c r="H28">
        <v>43613</v>
      </c>
      <c r="I28">
        <v>-33</v>
      </c>
      <c r="J28" t="s">
        <v>18</v>
      </c>
      <c r="K28">
        <f t="shared" si="0"/>
        <v>1300</v>
      </c>
      <c r="L28">
        <f t="shared" si="1"/>
        <v>-42900</v>
      </c>
    </row>
    <row r="29" spans="1:12" ht="12.75">
      <c r="A29" t="s">
        <v>12</v>
      </c>
      <c r="B29" t="s">
        <v>41</v>
      </c>
      <c r="C29">
        <v>43605</v>
      </c>
      <c r="D29">
        <v>600</v>
      </c>
      <c r="E29">
        <v>60</v>
      </c>
      <c r="F29">
        <v>0</v>
      </c>
      <c r="G29">
        <v>43636</v>
      </c>
      <c r="H29">
        <v>43613</v>
      </c>
      <c r="I29">
        <v>-23</v>
      </c>
      <c r="J29" t="s">
        <v>18</v>
      </c>
      <c r="K29">
        <f t="shared" si="0"/>
        <v>600</v>
      </c>
      <c r="L29">
        <f t="shared" si="1"/>
        <v>-13800</v>
      </c>
    </row>
    <row r="30" spans="1:12" ht="12.75">
      <c r="A30" t="s">
        <v>12</v>
      </c>
      <c r="B30" t="s">
        <v>42</v>
      </c>
      <c r="C30">
        <v>43601</v>
      </c>
      <c r="D30">
        <v>350</v>
      </c>
      <c r="E30">
        <v>0</v>
      </c>
      <c r="F30">
        <v>0</v>
      </c>
      <c r="G30">
        <v>43609</v>
      </c>
      <c r="H30">
        <v>43613</v>
      </c>
      <c r="I30">
        <v>4</v>
      </c>
      <c r="J30" t="s">
        <v>14</v>
      </c>
      <c r="K30">
        <f t="shared" si="0"/>
        <v>350</v>
      </c>
      <c r="L30">
        <f t="shared" si="1"/>
        <v>1400</v>
      </c>
    </row>
    <row r="31" spans="1:12" ht="12.75">
      <c r="A31" t="s">
        <v>12</v>
      </c>
      <c r="B31" t="s">
        <v>43</v>
      </c>
      <c r="C31">
        <v>43602</v>
      </c>
      <c r="D31">
        <v>289.57</v>
      </c>
      <c r="E31">
        <v>63.71</v>
      </c>
      <c r="F31">
        <v>0</v>
      </c>
      <c r="G31">
        <v>43646</v>
      </c>
      <c r="H31">
        <v>43613</v>
      </c>
      <c r="I31">
        <v>-33</v>
      </c>
      <c r="J31" t="s">
        <v>18</v>
      </c>
      <c r="K31">
        <f t="shared" si="0"/>
        <v>289.57</v>
      </c>
      <c r="L31">
        <f t="shared" si="1"/>
        <v>-9555.81</v>
      </c>
    </row>
    <row r="32" spans="1:12" ht="12.75">
      <c r="A32" t="s">
        <v>12</v>
      </c>
      <c r="B32" t="s">
        <v>44</v>
      </c>
      <c r="C32">
        <v>43600</v>
      </c>
      <c r="D32">
        <v>255.34</v>
      </c>
      <c r="E32">
        <v>56.17</v>
      </c>
      <c r="F32">
        <v>0</v>
      </c>
      <c r="G32">
        <v>43646</v>
      </c>
      <c r="H32">
        <v>43613</v>
      </c>
      <c r="I32">
        <v>-33</v>
      </c>
      <c r="J32" t="s">
        <v>18</v>
      </c>
      <c r="K32">
        <f t="shared" si="0"/>
        <v>255.34</v>
      </c>
      <c r="L32">
        <f t="shared" si="1"/>
        <v>-8426.22</v>
      </c>
    </row>
    <row r="33" spans="1:12" ht="12.75">
      <c r="A33" t="s">
        <v>12</v>
      </c>
      <c r="B33" t="s">
        <v>45</v>
      </c>
      <c r="C33">
        <v>43585</v>
      </c>
      <c r="D33">
        <v>3382</v>
      </c>
      <c r="E33">
        <v>0</v>
      </c>
      <c r="F33">
        <v>0</v>
      </c>
      <c r="G33">
        <v>43616</v>
      </c>
      <c r="H33">
        <v>43629</v>
      </c>
      <c r="I33">
        <v>13</v>
      </c>
      <c r="J33" t="s">
        <v>14</v>
      </c>
      <c r="K33">
        <f t="shared" si="0"/>
        <v>3382</v>
      </c>
      <c r="L33">
        <f t="shared" si="1"/>
        <v>43966</v>
      </c>
    </row>
    <row r="34" spans="1:12" ht="12.75">
      <c r="A34" t="s">
        <v>12</v>
      </c>
      <c r="B34" t="s">
        <v>46</v>
      </c>
      <c r="C34">
        <v>43607</v>
      </c>
      <c r="D34">
        <v>6549</v>
      </c>
      <c r="E34">
        <v>0</v>
      </c>
      <c r="F34">
        <v>0</v>
      </c>
      <c r="G34">
        <v>43638</v>
      </c>
      <c r="H34">
        <v>43613</v>
      </c>
      <c r="I34">
        <v>-25</v>
      </c>
      <c r="J34" t="s">
        <v>14</v>
      </c>
      <c r="K34">
        <f aca="true" t="shared" si="2" ref="K34:K65">IF(J34="N",SUM(D34,E34,F34),SUM(D34,F34))</f>
        <v>6549</v>
      </c>
      <c r="L34">
        <f aca="true" t="shared" si="3" ref="L34:L65">PRODUCT(I34,K34)</f>
        <v>-163725</v>
      </c>
    </row>
    <row r="35" spans="1:12" ht="12.75">
      <c r="A35" t="s">
        <v>12</v>
      </c>
      <c r="B35" t="s">
        <v>47</v>
      </c>
      <c r="C35">
        <v>43607</v>
      </c>
      <c r="D35">
        <v>3276</v>
      </c>
      <c r="E35">
        <v>720.72</v>
      </c>
      <c r="F35">
        <v>-655.2</v>
      </c>
      <c r="G35">
        <v>43607</v>
      </c>
      <c r="H35">
        <v>43629</v>
      </c>
      <c r="I35">
        <v>22</v>
      </c>
      <c r="J35" t="s">
        <v>14</v>
      </c>
      <c r="K35">
        <f t="shared" si="2"/>
        <v>3341.5200000000004</v>
      </c>
      <c r="L35">
        <f t="shared" si="3"/>
        <v>73513.44</v>
      </c>
    </row>
    <row r="36" spans="1:12" ht="12.75">
      <c r="A36" t="s">
        <v>12</v>
      </c>
      <c r="B36" t="s">
        <v>47</v>
      </c>
      <c r="C36">
        <v>43607</v>
      </c>
      <c r="D36">
        <v>3276</v>
      </c>
      <c r="E36">
        <v>720.72</v>
      </c>
      <c r="F36">
        <v>-655.2</v>
      </c>
      <c r="G36">
        <v>43607</v>
      </c>
      <c r="H36">
        <v>43629</v>
      </c>
      <c r="I36">
        <v>22</v>
      </c>
      <c r="J36" t="s">
        <v>14</v>
      </c>
      <c r="K36">
        <f t="shared" si="2"/>
        <v>3341.5200000000004</v>
      </c>
      <c r="L36">
        <f t="shared" si="3"/>
        <v>73513.44</v>
      </c>
    </row>
    <row r="37" spans="1:12" ht="12.75">
      <c r="A37" t="s">
        <v>12</v>
      </c>
      <c r="B37" t="s">
        <v>48</v>
      </c>
      <c r="C37">
        <v>43608</v>
      </c>
      <c r="D37">
        <v>237.45</v>
      </c>
      <c r="E37">
        <v>24.73</v>
      </c>
      <c r="F37">
        <v>0</v>
      </c>
      <c r="G37">
        <v>43639</v>
      </c>
      <c r="H37">
        <v>43629</v>
      </c>
      <c r="I37">
        <v>-10</v>
      </c>
      <c r="J37" t="s">
        <v>18</v>
      </c>
      <c r="K37">
        <f t="shared" si="2"/>
        <v>237.45</v>
      </c>
      <c r="L37">
        <f t="shared" si="3"/>
        <v>-2374.5</v>
      </c>
    </row>
    <row r="38" spans="1:12" ht="12.75">
      <c r="A38" t="s">
        <v>12</v>
      </c>
      <c r="B38" t="s">
        <v>49</v>
      </c>
      <c r="C38">
        <v>43613</v>
      </c>
      <c r="D38">
        <v>2100</v>
      </c>
      <c r="E38">
        <v>0</v>
      </c>
      <c r="F38">
        <v>0</v>
      </c>
      <c r="G38">
        <v>43644</v>
      </c>
      <c r="H38">
        <v>43629</v>
      </c>
      <c r="I38">
        <v>-15</v>
      </c>
      <c r="J38" t="s">
        <v>14</v>
      </c>
      <c r="K38">
        <f t="shared" si="2"/>
        <v>2100</v>
      </c>
      <c r="L38">
        <f t="shared" si="3"/>
        <v>-31500</v>
      </c>
    </row>
    <row r="39" spans="1:12" ht="12.75">
      <c r="A39" t="s">
        <v>12</v>
      </c>
      <c r="B39" t="s">
        <v>50</v>
      </c>
      <c r="C39">
        <v>43613</v>
      </c>
      <c r="D39">
        <v>2100</v>
      </c>
      <c r="E39">
        <v>0</v>
      </c>
      <c r="F39">
        <v>0</v>
      </c>
      <c r="G39">
        <v>43644</v>
      </c>
      <c r="H39">
        <v>43629</v>
      </c>
      <c r="I39">
        <v>-15</v>
      </c>
      <c r="J39" t="s">
        <v>14</v>
      </c>
      <c r="K39">
        <f t="shared" si="2"/>
        <v>2100</v>
      </c>
      <c r="L39">
        <f t="shared" si="3"/>
        <v>-31500</v>
      </c>
    </row>
    <row r="40" spans="1:12" ht="12.75">
      <c r="A40" t="s">
        <v>12</v>
      </c>
      <c r="B40" t="s">
        <v>51</v>
      </c>
      <c r="C40">
        <v>43606</v>
      </c>
      <c r="D40">
        <v>786</v>
      </c>
      <c r="E40">
        <v>75</v>
      </c>
      <c r="F40">
        <v>0</v>
      </c>
      <c r="G40">
        <v>43606</v>
      </c>
      <c r="H40">
        <v>43629</v>
      </c>
      <c r="I40">
        <v>23</v>
      </c>
      <c r="J40" t="s">
        <v>18</v>
      </c>
      <c r="K40">
        <f t="shared" si="2"/>
        <v>786</v>
      </c>
      <c r="L40">
        <f t="shared" si="3"/>
        <v>18078</v>
      </c>
    </row>
    <row r="41" spans="1:12" ht="12.75">
      <c r="A41" t="s">
        <v>12</v>
      </c>
      <c r="B41" t="s">
        <v>52</v>
      </c>
      <c r="C41">
        <v>43615</v>
      </c>
      <c r="D41">
        <v>17.94</v>
      </c>
      <c r="E41">
        <v>0</v>
      </c>
      <c r="F41">
        <v>0</v>
      </c>
      <c r="G41">
        <v>43645</v>
      </c>
      <c r="H41">
        <v>43629</v>
      </c>
      <c r="I41">
        <v>-16</v>
      </c>
      <c r="J41" t="s">
        <v>14</v>
      </c>
      <c r="K41">
        <f t="shared" si="2"/>
        <v>17.94</v>
      </c>
      <c r="L41">
        <f t="shared" si="3"/>
        <v>-287.04</v>
      </c>
    </row>
    <row r="42" spans="1:12" ht="12.75">
      <c r="A42" t="s">
        <v>12</v>
      </c>
      <c r="B42" t="s">
        <v>53</v>
      </c>
      <c r="C42">
        <v>43613</v>
      </c>
      <c r="D42">
        <v>228.69</v>
      </c>
      <c r="E42">
        <v>50.31</v>
      </c>
      <c r="F42">
        <v>0</v>
      </c>
      <c r="G42">
        <v>43643</v>
      </c>
      <c r="H42">
        <v>43629</v>
      </c>
      <c r="I42">
        <v>-14</v>
      </c>
      <c r="J42" t="s">
        <v>18</v>
      </c>
      <c r="K42">
        <f t="shared" si="2"/>
        <v>228.69</v>
      </c>
      <c r="L42">
        <f t="shared" si="3"/>
        <v>-3201.66</v>
      </c>
    </row>
    <row r="43" spans="1:12" ht="12.75">
      <c r="A43" t="s">
        <v>12</v>
      </c>
      <c r="B43" t="s">
        <v>54</v>
      </c>
      <c r="C43">
        <v>43613</v>
      </c>
      <c r="D43">
        <v>78.62</v>
      </c>
      <c r="E43">
        <v>17.3</v>
      </c>
      <c r="F43">
        <v>0</v>
      </c>
      <c r="G43">
        <v>43643</v>
      </c>
      <c r="H43">
        <v>43629</v>
      </c>
      <c r="I43">
        <v>-14</v>
      </c>
      <c r="J43" t="s">
        <v>18</v>
      </c>
      <c r="K43">
        <f t="shared" si="2"/>
        <v>78.62</v>
      </c>
      <c r="L43">
        <f t="shared" si="3"/>
        <v>-1100.68</v>
      </c>
    </row>
    <row r="44" spans="1:12" ht="12.75">
      <c r="A44" t="s">
        <v>12</v>
      </c>
      <c r="B44" t="s">
        <v>55</v>
      </c>
      <c r="C44">
        <v>43616</v>
      </c>
      <c r="D44">
        <v>249</v>
      </c>
      <c r="E44">
        <v>54.78</v>
      </c>
      <c r="F44">
        <v>0</v>
      </c>
      <c r="G44">
        <v>43646</v>
      </c>
      <c r="H44">
        <v>43629</v>
      </c>
      <c r="I44">
        <v>-17</v>
      </c>
      <c r="J44" t="s">
        <v>18</v>
      </c>
      <c r="K44">
        <f t="shared" si="2"/>
        <v>249</v>
      </c>
      <c r="L44">
        <f t="shared" si="3"/>
        <v>-4233</v>
      </c>
    </row>
    <row r="45" spans="1:12" ht="12.75">
      <c r="A45" t="s">
        <v>12</v>
      </c>
      <c r="B45" t="s">
        <v>56</v>
      </c>
      <c r="C45">
        <v>43620</v>
      </c>
      <c r="D45">
        <v>117.67</v>
      </c>
      <c r="E45">
        <v>25.89</v>
      </c>
      <c r="F45">
        <v>0</v>
      </c>
      <c r="G45">
        <v>43680</v>
      </c>
      <c r="H45">
        <v>43629</v>
      </c>
      <c r="I45">
        <v>-51</v>
      </c>
      <c r="J45" t="s">
        <v>18</v>
      </c>
      <c r="K45">
        <f t="shared" si="2"/>
        <v>117.67</v>
      </c>
      <c r="L45">
        <f t="shared" si="3"/>
        <v>-6001.17</v>
      </c>
    </row>
    <row r="46" spans="1:12" ht="12.75">
      <c r="A46" t="s">
        <v>12</v>
      </c>
      <c r="B46" t="s">
        <v>57</v>
      </c>
      <c r="C46">
        <v>43625</v>
      </c>
      <c r="D46">
        <v>57.8</v>
      </c>
      <c r="E46">
        <v>12.72</v>
      </c>
      <c r="F46">
        <v>0</v>
      </c>
      <c r="G46">
        <v>43658</v>
      </c>
      <c r="H46">
        <v>43629</v>
      </c>
      <c r="I46">
        <v>-29</v>
      </c>
      <c r="J46" t="s">
        <v>18</v>
      </c>
      <c r="K46">
        <f t="shared" si="2"/>
        <v>57.8</v>
      </c>
      <c r="L46">
        <f t="shared" si="3"/>
        <v>-1676.1999999999998</v>
      </c>
    </row>
    <row r="47" spans="1:12" ht="12.75">
      <c r="A47" t="s">
        <v>12</v>
      </c>
      <c r="B47" t="s">
        <v>58</v>
      </c>
      <c r="C47">
        <v>43616</v>
      </c>
      <c r="D47">
        <v>930</v>
      </c>
      <c r="E47">
        <v>93</v>
      </c>
      <c r="F47">
        <v>0</v>
      </c>
      <c r="G47">
        <v>43616</v>
      </c>
      <c r="H47">
        <v>43642</v>
      </c>
      <c r="I47">
        <v>26</v>
      </c>
      <c r="J47" t="s">
        <v>18</v>
      </c>
      <c r="K47">
        <f t="shared" si="2"/>
        <v>930</v>
      </c>
      <c r="L47">
        <f t="shared" si="3"/>
        <v>24180</v>
      </c>
    </row>
    <row r="48" spans="1:12" ht="12.75">
      <c r="A48" t="s">
        <v>12</v>
      </c>
      <c r="B48" t="s">
        <v>59</v>
      </c>
      <c r="C48">
        <v>43606</v>
      </c>
      <c r="D48">
        <v>4200</v>
      </c>
      <c r="E48">
        <v>0</v>
      </c>
      <c r="F48">
        <v>0</v>
      </c>
      <c r="G48">
        <v>43636</v>
      </c>
      <c r="H48">
        <v>43629</v>
      </c>
      <c r="I48">
        <v>-7</v>
      </c>
      <c r="J48" t="s">
        <v>14</v>
      </c>
      <c r="K48">
        <f t="shared" si="2"/>
        <v>4200</v>
      </c>
      <c r="L48">
        <f t="shared" si="3"/>
        <v>-29400</v>
      </c>
    </row>
    <row r="49" spans="1:12" ht="12.75">
      <c r="A49" t="s">
        <v>12</v>
      </c>
      <c r="B49" t="s">
        <v>60</v>
      </c>
      <c r="C49">
        <v>43616</v>
      </c>
      <c r="D49">
        <v>296.2</v>
      </c>
      <c r="E49">
        <v>65.16</v>
      </c>
      <c r="F49">
        <v>0</v>
      </c>
      <c r="G49">
        <v>43616</v>
      </c>
      <c r="H49">
        <v>43642</v>
      </c>
      <c r="I49">
        <v>26</v>
      </c>
      <c r="J49" t="s">
        <v>18</v>
      </c>
      <c r="K49">
        <f t="shared" si="2"/>
        <v>296.2</v>
      </c>
      <c r="L49">
        <f t="shared" si="3"/>
        <v>7701.2</v>
      </c>
    </row>
    <row r="50" spans="1:12" ht="12.75">
      <c r="A50" t="s">
        <v>12</v>
      </c>
      <c r="B50" t="s">
        <v>61</v>
      </c>
      <c r="C50">
        <v>43640</v>
      </c>
      <c r="D50">
        <v>226.73</v>
      </c>
      <c r="E50">
        <v>0</v>
      </c>
      <c r="F50">
        <v>0</v>
      </c>
      <c r="G50">
        <v>43640</v>
      </c>
      <c r="H50">
        <v>43642</v>
      </c>
      <c r="I50">
        <v>2</v>
      </c>
      <c r="J50" t="s">
        <v>14</v>
      </c>
      <c r="K50">
        <f t="shared" si="2"/>
        <v>226.73</v>
      </c>
      <c r="L50">
        <f t="shared" si="3"/>
        <v>453.46</v>
      </c>
    </row>
    <row r="51" spans="1:12" ht="12.75">
      <c r="A51" t="s">
        <v>12</v>
      </c>
      <c r="B51" t="s">
        <v>62</v>
      </c>
      <c r="C51">
        <v>43635</v>
      </c>
      <c r="D51">
        <v>448</v>
      </c>
      <c r="E51">
        <v>98.56</v>
      </c>
      <c r="F51">
        <v>0</v>
      </c>
      <c r="G51">
        <v>43665</v>
      </c>
      <c r="H51">
        <v>43642</v>
      </c>
      <c r="I51">
        <v>-23</v>
      </c>
      <c r="J51" t="s">
        <v>18</v>
      </c>
      <c r="K51">
        <f t="shared" si="2"/>
        <v>448</v>
      </c>
      <c r="L51">
        <f t="shared" si="3"/>
        <v>-10304</v>
      </c>
    </row>
    <row r="52" spans="1:12" ht="12.75">
      <c r="A52" t="s">
        <v>12</v>
      </c>
      <c r="B52" t="s">
        <v>63</v>
      </c>
      <c r="C52">
        <v>43633</v>
      </c>
      <c r="D52">
        <v>1464.09</v>
      </c>
      <c r="E52">
        <v>82.91</v>
      </c>
      <c r="F52">
        <v>0</v>
      </c>
      <c r="G52">
        <v>43633</v>
      </c>
      <c r="H52">
        <v>43642</v>
      </c>
      <c r="I52">
        <v>9</v>
      </c>
      <c r="J52" t="s">
        <v>18</v>
      </c>
      <c r="K52">
        <f t="shared" si="2"/>
        <v>1464.09</v>
      </c>
      <c r="L52">
        <f t="shared" si="3"/>
        <v>13176.81</v>
      </c>
    </row>
    <row r="53" spans="1:12" ht="12.75">
      <c r="A53" t="s">
        <v>12</v>
      </c>
      <c r="B53" t="s">
        <v>64</v>
      </c>
      <c r="C53">
        <v>43629</v>
      </c>
      <c r="D53">
        <v>204.92</v>
      </c>
      <c r="E53">
        <v>45.08</v>
      </c>
      <c r="F53">
        <v>0</v>
      </c>
      <c r="G53">
        <v>43629</v>
      </c>
      <c r="H53">
        <v>43642</v>
      </c>
      <c r="I53">
        <v>13</v>
      </c>
      <c r="J53" t="s">
        <v>18</v>
      </c>
      <c r="K53">
        <f t="shared" si="2"/>
        <v>204.92</v>
      </c>
      <c r="L53">
        <f t="shared" si="3"/>
        <v>2663.96</v>
      </c>
    </row>
    <row r="54" spans="10:12" ht="15">
      <c r="J54" s="6" t="s">
        <v>65</v>
      </c>
      <c r="K54" s="7">
        <f>SUM(K2:K53)</f>
        <v>77718.23</v>
      </c>
      <c r="L54" s="8">
        <f>SUM(L2:L53)</f>
        <v>-893126.5400000004</v>
      </c>
    </row>
    <row r="59" ht="12.75">
      <c r="B59" s="9" t="s">
        <v>66</v>
      </c>
    </row>
    <row r="60" spans="1:3" ht="12.75">
      <c r="A60" s="10" t="s">
        <v>67</v>
      </c>
      <c r="B60" s="9" t="s">
        <v>68</v>
      </c>
      <c r="C60" s="11">
        <f>L54/K54</f>
        <v>-11.49185384175631</v>
      </c>
    </row>
    <row r="61" ht="12.75">
      <c r="B61" s="9" t="s">
        <v>69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Nicolaci</dc:creator>
  <cp:keywords/>
  <dc:description/>
  <cp:lastModifiedBy>Emilio Nicolaci</cp:lastModifiedBy>
  <dcterms:created xsi:type="dcterms:W3CDTF">2019-08-29T10:52:23Z</dcterms:created>
  <dcterms:modified xsi:type="dcterms:W3CDTF">2019-08-29T10:52:23Z</dcterms:modified>
  <cp:category/>
  <cp:version/>
  <cp:contentType/>
  <cp:contentStatus/>
</cp:coreProperties>
</file>