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<sst xmlns="http://schemas.openxmlformats.org/spreadsheetml/2006/main" count="50" uniqueCount="31">
  <si>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</si>
  <si>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</si>
  <si>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</si>
  <si>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</si>
  <si>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</si>
  <si>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</si>
  <si>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</si>
  <si>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</si>
  <si>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</si>
  <si>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</si>
  <si>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</si>
  <si>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</si>
  <si>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2018</t>
  </si>
  <si>
    <t>V3-14322</t>
  </si>
  <si>
    <t>S</t>
  </si>
  <si>
    <t>187</t>
  </si>
  <si>
    <t>V3-14576</t>
  </si>
  <si>
    <t>8718220813</t>
  </si>
  <si>
    <t>N</t>
  </si>
  <si>
    <t>2018S00011</t>
  </si>
  <si>
    <t>2018S00010</t>
  </si>
  <si>
    <t>V3-14983</t>
  </si>
  <si>
    <t>FATTPA 13_18</t>
  </si>
  <si>
    <t>8718256867</t>
  </si>
  <si>
    <t>8718284366</t>
  </si>
  <si>
    <t>20184E22289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</si>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</sst>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43263</v>
      </c>
      <c r="D2" s="7">
        <v>583.65</v>
      </c>
      <c r="E2" s="8">
        <v>128.4</v>
      </c>
      <c r="F2" s="9">
        <v>0</v>
      </c>
      <c r="G2" s="10">
        <v>43302</v>
      </c>
      <c r="H2" s="11">
        <v>43285</v>
      </c>
      <c r="I2" s="12">
        <v>-17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43257</v>
      </c>
      <c r="D3" s="19">
        <v>129.51</v>
      </c>
      <c r="E3" s="20">
        <v>28.49</v>
      </c>
      <c r="F3" s="21">
        <v>0</v>
      </c>
      <c r="G3" s="22">
        <v>43302</v>
      </c>
      <c r="H3" s="23">
        <v>43285</v>
      </c>
      <c r="I3" s="24">
        <v>-17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43266</v>
      </c>
      <c r="D4" s="31">
        <v>46.8</v>
      </c>
      <c r="E4" s="32">
        <v>10.3</v>
      </c>
      <c r="F4" s="33">
        <v>0</v>
      </c>
      <c r="G4" s="34">
        <v>43305</v>
      </c>
      <c r="H4" s="35">
        <v>43285</v>
      </c>
      <c r="I4" s="36">
        <v>-20</v>
      </c>
      <c r="J4" s="37" t="s">
        <v>14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17</v>
      </c>
      <c r="C5" s="42">
        <v>43278</v>
      </c>
      <c r="D5" s="43">
        <v>25.3</v>
      </c>
      <c r="E5" s="44">
        <v>0</v>
      </c>
      <c r="F5" s="45">
        <v>0</v>
      </c>
      <c r="G5" s="46">
        <v>43308</v>
      </c>
      <c r="H5" s="47">
        <v>43285</v>
      </c>
      <c r="I5" s="48">
        <v>-23</v>
      </c>
      <c r="J5" s="49" t="s">
        <v>18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43278</v>
      </c>
      <c r="D6" s="55">
        <v>1400</v>
      </c>
      <c r="E6" s="56">
        <v>308</v>
      </c>
      <c r="F6" s="57">
        <v>0</v>
      </c>
      <c r="G6" s="58">
        <v>43278</v>
      </c>
      <c r="H6" s="59">
        <v>43285</v>
      </c>
      <c r="I6" s="60">
        <v>7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43278</v>
      </c>
      <c r="D7" s="67">
        <v>69.76</v>
      </c>
      <c r="E7" s="68">
        <v>15.35</v>
      </c>
      <c r="F7" s="69">
        <v>0</v>
      </c>
      <c r="G7" s="70">
        <v>43278</v>
      </c>
      <c r="H7" s="71">
        <v>43285</v>
      </c>
      <c r="I7" s="72">
        <v>7</v>
      </c>
      <c r="J7" s="73" t="s">
        <v>14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43276</v>
      </c>
      <c r="D8" s="79">
        <v>612.74</v>
      </c>
      <c r="E8" s="80">
        <v>134.8</v>
      </c>
      <c r="F8" s="81">
        <v>0</v>
      </c>
      <c r="G8" s="82">
        <v>43373</v>
      </c>
      <c r="H8" s="83">
        <v>43285</v>
      </c>
      <c r="I8" s="84">
        <v>-88</v>
      </c>
      <c r="J8" s="85" t="s">
        <v>14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43293</v>
      </c>
      <c r="D9" s="91">
        <v>1615.06</v>
      </c>
      <c r="E9" s="92">
        <v>355.31</v>
      </c>
      <c r="F9" s="93">
        <v>0</v>
      </c>
      <c r="G9" s="94">
        <v>43293</v>
      </c>
      <c r="H9" s="95">
        <v>43301</v>
      </c>
      <c r="I9" s="96">
        <v>8</v>
      </c>
      <c r="J9" s="97" t="s">
        <v>14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43307</v>
      </c>
      <c r="D10" s="103">
        <v>34.21</v>
      </c>
      <c r="E10" s="104">
        <v>0</v>
      </c>
      <c r="F10" s="105">
        <v>0</v>
      </c>
      <c r="G10" s="106">
        <v>43337</v>
      </c>
      <c r="H10" s="107">
        <v>43340</v>
      </c>
      <c r="I10" s="108">
        <v>3</v>
      </c>
      <c r="J10" s="109" t="s">
        <v>18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43341</v>
      </c>
      <c r="D11" s="115">
        <v>23.75</v>
      </c>
      <c r="E11" s="116">
        <v>0</v>
      </c>
      <c r="F11" s="117">
        <v>0</v>
      </c>
      <c r="G11" s="118">
        <v>43371</v>
      </c>
      <c r="H11" s="119">
        <v>43348</v>
      </c>
      <c r="I11" s="120">
        <v>-23</v>
      </c>
      <c r="J11" s="121" t="s">
        <v>18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43305</v>
      </c>
      <c r="D12" s="127">
        <v>184</v>
      </c>
      <c r="E12" s="128">
        <v>40.48</v>
      </c>
      <c r="F12" s="129">
        <v>0</v>
      </c>
      <c r="G12" s="130">
        <v>43365</v>
      </c>
      <c r="H12" s="131">
        <v>43348</v>
      </c>
      <c r="I12" s="132">
        <v>-17</v>
      </c>
      <c r="J12" s="133" t="s">
        <v>14</v>
      </c>
      <c r="K12" s="134">
        <f>IF(J12="N",SUM(D12,E12,F12),SUM(D12,F12))</f>
        <v>0</v>
      </c>
      <c r="L12" s="135">
        <f>PRODUCT(I12,K12)</f>
        <v>0</v>
      </c>
    </row>
    <row r="13" spans="10:12" ht="12.75">
      <c r="J13" s="136" t="s">
        <v>26</v>
      </c>
      <c r="K13" s="138">
        <f>SUM(K2:K12)</f>
        <v>0</v>
      </c>
      <c r="L13" s="140">
        <f>SUM(L2:L12)</f>
        <v>0</v>
      </c>
    </row>
    <row r="18" ht="12.75">
      <c r="B18" s="142" t="s">
        <v>27</v>
      </c>
    </row>
    <row r="19" spans="1:3" ht="12.75">
      <c r="A19" s="143" t="s">
        <v>28</v>
      </c>
      <c r="B19" s="144" t="s">
        <v>29</v>
      </c>
      <c r="C19" s="145">
        <f>L13/K13</f>
        <v>0</v>
      </c>
    </row>
    <row r="20" ht="12.75">
      <c r="B20" s="146" t="s">
        <v>30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